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NRY GUIN EPUNEMI\Desktop\"/>
    </mc:Choice>
  </mc:AlternateContent>
  <bookViews>
    <workbookView xWindow="0" yWindow="0" windowWidth="24000" windowHeight="8835"/>
  </bookViews>
  <sheets>
    <sheet name="Conjunto de datos" sheetId="1" r:id="rId1"/>
  </sheets>
  <definedNames>
    <definedName name="_xlnm._FilterDatabase" localSheetId="0" hidden="1">'Conjunto de datos'!$A$1:$Y$173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3" i="1" l="1"/>
  <c r="L173" i="1"/>
  <c r="E173" i="1"/>
  <c r="M172" i="1"/>
  <c r="L172" i="1"/>
  <c r="E172" i="1"/>
  <c r="M171" i="1"/>
  <c r="L171" i="1"/>
  <c r="E171" i="1"/>
  <c r="L170" i="1"/>
  <c r="E170" i="1"/>
  <c r="L169" i="1"/>
  <c r="E169" i="1"/>
  <c r="L168" i="1"/>
  <c r="E168" i="1"/>
  <c r="M167" i="1"/>
  <c r="L167" i="1"/>
  <c r="E167" i="1"/>
  <c r="M166" i="1"/>
  <c r="L166" i="1"/>
  <c r="E166" i="1"/>
  <c r="M165" i="1"/>
  <c r="L165" i="1"/>
  <c r="E165" i="1"/>
  <c r="M164" i="1"/>
  <c r="L164" i="1"/>
  <c r="E164" i="1"/>
  <c r="M163" i="1"/>
  <c r="L163" i="1"/>
  <c r="E163" i="1"/>
  <c r="M162" i="1"/>
  <c r="L162" i="1"/>
  <c r="E162" i="1"/>
  <c r="M161" i="1"/>
  <c r="L161" i="1"/>
  <c r="E161" i="1"/>
  <c r="M160" i="1"/>
  <c r="L160" i="1"/>
  <c r="E160" i="1"/>
  <c r="M159" i="1"/>
  <c r="L159" i="1"/>
  <c r="E159" i="1"/>
  <c r="M158" i="1"/>
  <c r="L158" i="1"/>
  <c r="E158" i="1"/>
  <c r="M157" i="1"/>
  <c r="L157" i="1"/>
  <c r="E157" i="1"/>
  <c r="M156" i="1"/>
  <c r="L156" i="1"/>
  <c r="E156" i="1"/>
  <c r="M155" i="1"/>
  <c r="L155" i="1"/>
  <c r="E155" i="1"/>
  <c r="L154" i="1"/>
  <c r="E154" i="1"/>
  <c r="M153" i="1"/>
  <c r="L153" i="1"/>
  <c r="E153" i="1"/>
  <c r="L152" i="1"/>
  <c r="E152" i="1"/>
  <c r="L151" i="1"/>
  <c r="E151" i="1"/>
  <c r="L150" i="1"/>
  <c r="E150" i="1"/>
  <c r="M149" i="1"/>
  <c r="L149" i="1"/>
  <c r="E149" i="1"/>
  <c r="M148" i="1"/>
  <c r="L148" i="1"/>
  <c r="E148" i="1"/>
  <c r="M147" i="1"/>
  <c r="L147" i="1"/>
  <c r="E147" i="1"/>
  <c r="M146" i="1"/>
  <c r="L146" i="1"/>
  <c r="E146" i="1"/>
  <c r="M145" i="1"/>
  <c r="L145" i="1"/>
  <c r="E145" i="1"/>
  <c r="M144" i="1"/>
  <c r="L144" i="1"/>
  <c r="E144" i="1"/>
  <c r="M143" i="1"/>
  <c r="L143" i="1"/>
  <c r="E143" i="1"/>
  <c r="M142" i="1"/>
  <c r="L142" i="1"/>
  <c r="E142" i="1"/>
  <c r="M141" i="1"/>
  <c r="L141" i="1"/>
  <c r="E141" i="1"/>
  <c r="M140" i="1"/>
  <c r="L140" i="1"/>
  <c r="E140" i="1"/>
  <c r="M139" i="1"/>
  <c r="L139" i="1"/>
  <c r="E139" i="1"/>
  <c r="M138" i="1"/>
  <c r="L138" i="1"/>
  <c r="E138" i="1"/>
  <c r="M137" i="1"/>
  <c r="L137" i="1"/>
  <c r="E137" i="1"/>
  <c r="M136" i="1"/>
  <c r="L136" i="1"/>
  <c r="E136" i="1"/>
  <c r="M135" i="1"/>
  <c r="L135" i="1"/>
  <c r="E135" i="1"/>
  <c r="M134" i="1"/>
  <c r="L134" i="1"/>
  <c r="E134" i="1"/>
  <c r="M133" i="1"/>
  <c r="L133" i="1"/>
  <c r="E133" i="1"/>
  <c r="M132" i="1"/>
  <c r="L132" i="1"/>
  <c r="E132" i="1"/>
  <c r="M131" i="1"/>
  <c r="L131" i="1"/>
  <c r="E131" i="1"/>
  <c r="M130" i="1"/>
  <c r="L130" i="1"/>
  <c r="E130" i="1"/>
  <c r="M129" i="1"/>
  <c r="L129" i="1"/>
  <c r="E129" i="1"/>
  <c r="M128" i="1"/>
  <c r="L128" i="1"/>
  <c r="E128" i="1"/>
  <c r="M127" i="1"/>
  <c r="L127" i="1"/>
  <c r="E127" i="1"/>
  <c r="M126" i="1"/>
  <c r="L126" i="1"/>
  <c r="E126" i="1"/>
  <c r="M125" i="1"/>
  <c r="L125" i="1"/>
  <c r="E125" i="1"/>
  <c r="M124" i="1"/>
  <c r="L124" i="1"/>
  <c r="E124" i="1"/>
  <c r="M123" i="1"/>
  <c r="L123" i="1"/>
  <c r="E123" i="1"/>
  <c r="M122" i="1"/>
  <c r="L122" i="1"/>
  <c r="E122" i="1"/>
  <c r="M121" i="1"/>
  <c r="L121" i="1"/>
  <c r="E121" i="1"/>
  <c r="M120" i="1"/>
  <c r="L120" i="1"/>
  <c r="E120" i="1"/>
  <c r="M119" i="1"/>
  <c r="L119" i="1"/>
  <c r="E119" i="1"/>
  <c r="M118" i="1"/>
  <c r="L118" i="1"/>
  <c r="E118" i="1"/>
  <c r="M117" i="1"/>
  <c r="L117" i="1"/>
  <c r="E117" i="1"/>
  <c r="M116" i="1"/>
  <c r="L116" i="1"/>
  <c r="E116" i="1"/>
  <c r="M115" i="1"/>
  <c r="L115" i="1"/>
  <c r="E115" i="1"/>
  <c r="M114" i="1"/>
  <c r="L114" i="1"/>
  <c r="E114" i="1"/>
  <c r="M113" i="1"/>
  <c r="L113" i="1"/>
  <c r="E113" i="1"/>
  <c r="M112" i="1"/>
  <c r="L112" i="1"/>
  <c r="E112" i="1"/>
  <c r="M111" i="1"/>
  <c r="L111" i="1"/>
  <c r="E111" i="1"/>
  <c r="M110" i="1"/>
  <c r="L110" i="1"/>
  <c r="E110" i="1"/>
  <c r="M109" i="1"/>
  <c r="L109" i="1"/>
  <c r="E109" i="1"/>
  <c r="M108" i="1"/>
  <c r="L108" i="1"/>
  <c r="E108" i="1"/>
  <c r="M107" i="1"/>
  <c r="L107" i="1"/>
  <c r="E107" i="1"/>
  <c r="M106" i="1"/>
  <c r="L106" i="1"/>
  <c r="E106" i="1"/>
  <c r="M105" i="1"/>
  <c r="L105" i="1"/>
  <c r="E105" i="1"/>
  <c r="M104" i="1"/>
  <c r="L104" i="1"/>
  <c r="E104" i="1"/>
  <c r="M103" i="1"/>
  <c r="L103" i="1"/>
  <c r="E103" i="1"/>
  <c r="M102" i="1"/>
  <c r="L102" i="1"/>
  <c r="E102" i="1"/>
  <c r="M101" i="1"/>
  <c r="L101" i="1"/>
  <c r="E101" i="1"/>
  <c r="M100" i="1"/>
  <c r="L100" i="1"/>
  <c r="E100" i="1"/>
  <c r="M99" i="1"/>
  <c r="L99" i="1"/>
  <c r="E99" i="1"/>
  <c r="M98" i="1"/>
  <c r="L98" i="1"/>
  <c r="E98" i="1"/>
  <c r="M97" i="1"/>
  <c r="L97" i="1"/>
  <c r="E97" i="1"/>
  <c r="M96" i="1"/>
  <c r="L96" i="1"/>
  <c r="E96" i="1"/>
  <c r="M95" i="1"/>
  <c r="L95" i="1"/>
  <c r="E95" i="1"/>
  <c r="M94" i="1"/>
  <c r="L94" i="1"/>
  <c r="E94" i="1"/>
  <c r="M93" i="1"/>
  <c r="L93" i="1"/>
  <c r="E93" i="1"/>
  <c r="M92" i="1"/>
  <c r="L92" i="1"/>
  <c r="E92" i="1"/>
  <c r="M91" i="1"/>
  <c r="L91" i="1"/>
  <c r="E91" i="1"/>
  <c r="M90" i="1"/>
  <c r="L90" i="1"/>
  <c r="E90" i="1"/>
  <c r="M89" i="1"/>
  <c r="L89" i="1"/>
  <c r="E89" i="1"/>
  <c r="M88" i="1"/>
  <c r="L88" i="1"/>
  <c r="E88" i="1"/>
  <c r="M87" i="1"/>
  <c r="L87" i="1"/>
  <c r="E87" i="1"/>
  <c r="M86" i="1"/>
  <c r="L86" i="1"/>
  <c r="E86" i="1"/>
  <c r="M85" i="1"/>
  <c r="L85" i="1"/>
  <c r="E85" i="1"/>
  <c r="M84" i="1"/>
  <c r="L84" i="1"/>
  <c r="E84" i="1"/>
  <c r="M83" i="1"/>
  <c r="L83" i="1"/>
  <c r="E83" i="1"/>
  <c r="M82" i="1"/>
  <c r="L82" i="1"/>
  <c r="E82" i="1"/>
  <c r="M81" i="1"/>
  <c r="L81" i="1"/>
  <c r="E81" i="1"/>
  <c r="M80" i="1"/>
  <c r="L80" i="1"/>
  <c r="E80" i="1"/>
  <c r="M79" i="1"/>
  <c r="L79" i="1"/>
  <c r="E79" i="1"/>
  <c r="M78" i="1"/>
  <c r="L78" i="1"/>
  <c r="E78" i="1"/>
  <c r="M77" i="1"/>
  <c r="L77" i="1"/>
  <c r="E77" i="1"/>
  <c r="M76" i="1"/>
  <c r="L76" i="1"/>
  <c r="E76" i="1"/>
  <c r="M75" i="1"/>
  <c r="L75" i="1"/>
  <c r="E75" i="1"/>
  <c r="M74" i="1"/>
  <c r="L74" i="1"/>
  <c r="E74" i="1"/>
  <c r="M73" i="1"/>
  <c r="L73" i="1"/>
  <c r="E73" i="1"/>
  <c r="M72" i="1"/>
  <c r="L72" i="1"/>
  <c r="E72" i="1"/>
  <c r="M71" i="1"/>
  <c r="L71" i="1"/>
  <c r="E71" i="1"/>
  <c r="M70" i="1"/>
  <c r="L70" i="1"/>
  <c r="E70" i="1"/>
  <c r="M69" i="1"/>
  <c r="L69" i="1"/>
  <c r="E69" i="1"/>
  <c r="M68" i="1"/>
  <c r="L68" i="1"/>
  <c r="E68" i="1"/>
  <c r="M67" i="1"/>
  <c r="L67" i="1"/>
  <c r="E67" i="1"/>
  <c r="M66" i="1"/>
  <c r="L66" i="1"/>
  <c r="E66" i="1"/>
  <c r="M65" i="1"/>
  <c r="L65" i="1"/>
  <c r="E65" i="1"/>
  <c r="M64" i="1"/>
  <c r="L64" i="1"/>
  <c r="E64" i="1"/>
  <c r="M63" i="1"/>
  <c r="L63" i="1"/>
  <c r="E63" i="1"/>
  <c r="M62" i="1"/>
  <c r="L62" i="1"/>
  <c r="E62" i="1"/>
  <c r="M61" i="1"/>
  <c r="L61" i="1"/>
  <c r="E61" i="1"/>
  <c r="M60" i="1"/>
  <c r="L60" i="1"/>
  <c r="E60" i="1"/>
  <c r="M59" i="1"/>
  <c r="L59" i="1"/>
  <c r="E59" i="1"/>
  <c r="M58" i="1"/>
  <c r="L58" i="1"/>
  <c r="E58" i="1"/>
  <c r="M57" i="1"/>
  <c r="L57" i="1"/>
  <c r="E57" i="1"/>
  <c r="M56" i="1"/>
  <c r="L56" i="1"/>
  <c r="E56" i="1"/>
  <c r="M55" i="1"/>
  <c r="L55" i="1"/>
  <c r="E55" i="1"/>
  <c r="M54" i="1"/>
  <c r="L54" i="1"/>
  <c r="E54" i="1"/>
  <c r="M53" i="1"/>
  <c r="L53" i="1"/>
  <c r="E53" i="1"/>
  <c r="M52" i="1"/>
  <c r="L52" i="1"/>
  <c r="E52" i="1"/>
  <c r="M51" i="1"/>
  <c r="L51" i="1"/>
  <c r="E51" i="1"/>
  <c r="M50" i="1"/>
  <c r="L50" i="1"/>
  <c r="E50" i="1"/>
  <c r="M49" i="1"/>
  <c r="L49" i="1"/>
  <c r="E49" i="1"/>
  <c r="M48" i="1"/>
  <c r="L48" i="1"/>
  <c r="E48" i="1"/>
  <c r="M47" i="1"/>
  <c r="L47" i="1"/>
  <c r="E47" i="1"/>
  <c r="M46" i="1"/>
  <c r="L46" i="1"/>
  <c r="E46" i="1"/>
  <c r="M45" i="1"/>
  <c r="L45" i="1"/>
  <c r="E45" i="1"/>
  <c r="M44" i="1"/>
  <c r="L44" i="1"/>
  <c r="E44" i="1"/>
  <c r="M43" i="1"/>
  <c r="L43" i="1"/>
  <c r="E43" i="1"/>
  <c r="M42" i="1"/>
  <c r="L42" i="1"/>
  <c r="E42" i="1"/>
  <c r="M41" i="1"/>
  <c r="L41" i="1"/>
  <c r="E41" i="1"/>
  <c r="M40" i="1"/>
  <c r="L40" i="1"/>
  <c r="E40" i="1"/>
  <c r="M39" i="1"/>
  <c r="L39" i="1"/>
  <c r="E39" i="1"/>
  <c r="M38" i="1"/>
  <c r="L38" i="1"/>
  <c r="E38" i="1"/>
  <c r="M37" i="1"/>
  <c r="L37" i="1"/>
  <c r="E37" i="1"/>
  <c r="M36" i="1"/>
  <c r="L36" i="1"/>
  <c r="E36" i="1"/>
  <c r="M35" i="1"/>
  <c r="L35" i="1"/>
  <c r="E35" i="1"/>
  <c r="M34" i="1"/>
  <c r="L34" i="1"/>
  <c r="E34" i="1"/>
  <c r="M33" i="1"/>
  <c r="L33" i="1"/>
  <c r="E33" i="1"/>
  <c r="M32" i="1"/>
  <c r="L32" i="1"/>
  <c r="E32" i="1"/>
  <c r="M31" i="1"/>
  <c r="L31" i="1"/>
  <c r="E31" i="1"/>
  <c r="M30" i="1"/>
  <c r="L30" i="1"/>
  <c r="E30" i="1"/>
  <c r="M29" i="1"/>
  <c r="L29" i="1"/>
  <c r="E29" i="1"/>
  <c r="M28" i="1"/>
  <c r="L28" i="1"/>
  <c r="E28" i="1"/>
  <c r="L27" i="1"/>
  <c r="E27" i="1"/>
  <c r="M26" i="1"/>
  <c r="L26" i="1"/>
  <c r="E26" i="1"/>
  <c r="M25" i="1"/>
  <c r="L25" i="1"/>
  <c r="E25" i="1"/>
  <c r="L24" i="1"/>
  <c r="E24" i="1"/>
  <c r="L23" i="1"/>
  <c r="E23" i="1"/>
  <c r="M22" i="1"/>
  <c r="L22" i="1"/>
  <c r="E22" i="1"/>
  <c r="M21" i="1"/>
  <c r="L21" i="1"/>
  <c r="E21" i="1"/>
  <c r="M20" i="1"/>
  <c r="L20" i="1"/>
  <c r="E20" i="1"/>
  <c r="M19" i="1"/>
  <c r="L19" i="1"/>
  <c r="E19" i="1"/>
  <c r="M18" i="1"/>
  <c r="L18" i="1"/>
  <c r="E18" i="1"/>
  <c r="M17" i="1"/>
  <c r="L17" i="1"/>
  <c r="E17" i="1"/>
  <c r="M16" i="1"/>
  <c r="L16" i="1"/>
  <c r="E16" i="1"/>
  <c r="M15" i="1"/>
  <c r="L15" i="1"/>
  <c r="E15" i="1"/>
  <c r="M14" i="1"/>
  <c r="L14" i="1"/>
  <c r="E14" i="1"/>
  <c r="M13" i="1"/>
  <c r="L13" i="1"/>
  <c r="E13" i="1"/>
  <c r="M12" i="1"/>
  <c r="L12" i="1"/>
  <c r="E12" i="1"/>
  <c r="L11" i="1"/>
  <c r="E11" i="1"/>
  <c r="L10" i="1"/>
  <c r="E10" i="1"/>
  <c r="L9" i="1"/>
  <c r="E9" i="1"/>
  <c r="M8" i="1"/>
  <c r="L8" i="1"/>
  <c r="E8" i="1"/>
  <c r="M7" i="1"/>
  <c r="L7" i="1"/>
  <c r="E7" i="1"/>
  <c r="M6" i="1"/>
  <c r="L6" i="1"/>
  <c r="E6" i="1"/>
  <c r="M5" i="1"/>
  <c r="L5" i="1"/>
  <c r="E5" i="1"/>
  <c r="M4" i="1"/>
  <c r="L4" i="1"/>
  <c r="E4" i="1"/>
  <c r="M3" i="1"/>
  <c r="L3" i="1"/>
  <c r="E3" i="1"/>
  <c r="M2" i="1"/>
  <c r="L2" i="1"/>
  <c r="E2" i="1"/>
</calcChain>
</file>

<file path=xl/sharedStrings.xml><?xml version="1.0" encoding="utf-8"?>
<sst xmlns="http://schemas.openxmlformats.org/spreadsheetml/2006/main" count="528" uniqueCount="266">
  <si>
    <t>Cuenta</t>
  </si>
  <si>
    <t>Categoría</t>
  </si>
  <si>
    <t>Descripción</t>
  </si>
  <si>
    <t>Asignado</t>
  </si>
  <si>
    <t>Modificado</t>
  </si>
  <si>
    <t>Codificado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</si>
  <si>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</si>
  <si>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</si>
  <si>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</si>
  <si>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</si>
  <si>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</si>
  <si>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</si>
  <si>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</si>
  <si>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530404111</t>
  </si>
  <si>
    <t>BIENES Y SERVICIOS DE CONSUMO</t>
  </si>
  <si>
    <t>MAQUINARIA Y EQUIPOS</t>
  </si>
  <si>
    <t>530606111</t>
  </si>
  <si>
    <t>HONORARIOS POR CONTRATOS CIVILES DE SERVICIOS</t>
  </si>
  <si>
    <t>530612111</t>
  </si>
  <si>
    <t>CAPACITACION A SERVIDORES PUBLICOS</t>
  </si>
  <si>
    <t>530704111</t>
  </si>
  <si>
    <t>MANTENIMIENTO Y REPARACION DE EQUIPOS Y SISTEMAS INFORMATICOS</t>
  </si>
  <si>
    <t>530802111</t>
  </si>
  <si>
    <t>VESTUARIO, LENCERIA Y PRENDAS DE PROTECCION</t>
  </si>
  <si>
    <t>530804111</t>
  </si>
  <si>
    <t xml:space="preserve">MATERIALES DE OFICINA </t>
  </si>
  <si>
    <t>570201111</t>
  </si>
  <si>
    <t>OTROS EGRESOS CORRIENTES</t>
  </si>
  <si>
    <t xml:space="preserve">SEGUROS </t>
  </si>
  <si>
    <t>840103111</t>
  </si>
  <si>
    <t>BIENES DE LARGA DURACION (PROPIEDADES PLANTA Y EQUIPO)</t>
  </si>
  <si>
    <t>MOBILIARIOS</t>
  </si>
  <si>
    <t>840107111</t>
  </si>
  <si>
    <t>EQUIPOS, SISTEMAS Y PAQUETES INFORMATICOS</t>
  </si>
  <si>
    <t>530402121</t>
  </si>
  <si>
    <t>EDIFICIOS LOCALES, RESIDENCIAS Y CABLEADO ESTRUCTURADO</t>
  </si>
  <si>
    <t>530404121</t>
  </si>
  <si>
    <t>530601121</t>
  </si>
  <si>
    <t>CONSULTORIA, ASESORIA E INVESTIGACION ESPECIALIZADA</t>
  </si>
  <si>
    <t>530602121</t>
  </si>
  <si>
    <t xml:space="preserve">SERVICIO DE AUDITORIA </t>
  </si>
  <si>
    <t>530606121</t>
  </si>
  <si>
    <t>530702121</t>
  </si>
  <si>
    <t>ARRENDAMIENTO Y LICENCIA DE USO DE PAQUETES INFORMATICOS</t>
  </si>
  <si>
    <t>530704121</t>
  </si>
  <si>
    <t>530804121</t>
  </si>
  <si>
    <t>530805121</t>
  </si>
  <si>
    <t>MATERIALES DE ASEO</t>
  </si>
  <si>
    <t>531406121</t>
  </si>
  <si>
    <t>HERRAMIENTAS Y EQUIPOS MENORES</t>
  </si>
  <si>
    <t>570203121</t>
  </si>
  <si>
    <t>COMISIONES BANCARIAS</t>
  </si>
  <si>
    <t>580101121</t>
  </si>
  <si>
    <t>TRANSFERENCIAS O DONACIONES CORRIENTES</t>
  </si>
  <si>
    <t>A ENTIDADES DEL PRESUPUESTO GENERAL DEL ESTADO</t>
  </si>
  <si>
    <t>840103121</t>
  </si>
  <si>
    <t xml:space="preserve">MOBILIARIOS </t>
  </si>
  <si>
    <t>840104121</t>
  </si>
  <si>
    <t>840107121</t>
  </si>
  <si>
    <t>510105141</t>
  </si>
  <si>
    <t xml:space="preserve">EGRESOS EN PERSONAL </t>
  </si>
  <si>
    <t>REMUNERACIONES UNIFICADAS</t>
  </si>
  <si>
    <t>510106141</t>
  </si>
  <si>
    <t>SALARIOS UNIFICADOS</t>
  </si>
  <si>
    <t>510203141</t>
  </si>
  <si>
    <t>DECIMOTERCER SUELDO</t>
  </si>
  <si>
    <t>510204141</t>
  </si>
  <si>
    <t>DECIMOCUARTO SUELDO</t>
  </si>
  <si>
    <t>510510141</t>
  </si>
  <si>
    <t>SERVICIOS PERSONALES POR CONTRATO</t>
  </si>
  <si>
    <t>510512141</t>
  </si>
  <si>
    <t xml:space="preserve">SUBROGACION </t>
  </si>
  <si>
    <t>510601141</t>
  </si>
  <si>
    <t>APORTE PATRONAL</t>
  </si>
  <si>
    <t>510602141</t>
  </si>
  <si>
    <t>FONDO DE RESERVA</t>
  </si>
  <si>
    <t>510704141</t>
  </si>
  <si>
    <t>COMPENSACION POR DESAHUCIO</t>
  </si>
  <si>
    <t>510706141</t>
  </si>
  <si>
    <t>BENEFICIO POR JUBILACION</t>
  </si>
  <si>
    <t>510707141</t>
  </si>
  <si>
    <t>COMPENSACION POR VACACIONES NO GOZADAS POR CESACION DE FUNCIONES</t>
  </si>
  <si>
    <t>510709141</t>
  </si>
  <si>
    <t xml:space="preserve">POR RENUNCIA VOLUNTARIA </t>
  </si>
  <si>
    <t>530104141</t>
  </si>
  <si>
    <t>ENERGIA ELECTRICA</t>
  </si>
  <si>
    <t>530105141</t>
  </si>
  <si>
    <t xml:space="preserve">TELECOMUNICACIONES </t>
  </si>
  <si>
    <t>530204141</t>
  </si>
  <si>
    <t xml:space="preserve">EDICION, IMPRESIÓN, REPRODUCCION Y PUBLICACIONES </t>
  </si>
  <si>
    <t>530205141</t>
  </si>
  <si>
    <t>ESPECTACULOS CULTURALES Y SOCIALES</t>
  </si>
  <si>
    <t>530207141</t>
  </si>
  <si>
    <t xml:space="preserve">DIFUSION, INFORMACION Y PUBLICIDAD </t>
  </si>
  <si>
    <t>530301141</t>
  </si>
  <si>
    <t>PASAJES AL INTERIOR</t>
  </si>
  <si>
    <t>530302141</t>
  </si>
  <si>
    <t>PASAJES AL EXTERIOR</t>
  </si>
  <si>
    <t>530303141</t>
  </si>
  <si>
    <t>VIATICOS Y SUBSISTENCIAS EN EL INTERIOR</t>
  </si>
  <si>
    <t>530404141</t>
  </si>
  <si>
    <t>530405141</t>
  </si>
  <si>
    <t>VEHICULOS ( SERVICIO DE MANTENIMIENTO Y REPARACION)</t>
  </si>
  <si>
    <t>530606141</t>
  </si>
  <si>
    <t>530612141</t>
  </si>
  <si>
    <t>530702141</t>
  </si>
  <si>
    <t>530704141</t>
  </si>
  <si>
    <t>530801141</t>
  </si>
  <si>
    <t>ALIMENTOS Y BEBIDAS</t>
  </si>
  <si>
    <t>530803141</t>
  </si>
  <si>
    <t>COMBUSTIBLES Y LUBRICANTES</t>
  </si>
  <si>
    <t>530804141</t>
  </si>
  <si>
    <t>530805141</t>
  </si>
  <si>
    <t>530811141</t>
  </si>
  <si>
    <t>MATERIALES DE CONSTRUCCION, ELECTRICOS, PLOMERIA Y CARPINTERIA</t>
  </si>
  <si>
    <t>531407141</t>
  </si>
  <si>
    <t>531411141</t>
  </si>
  <si>
    <t>PARTES Y REPUESTOS</t>
  </si>
  <si>
    <t>570102141</t>
  </si>
  <si>
    <t>TASAS GENERALES, IMPUESTOS, CONTRIBUCIONES, PERMISOS, LICENCIAS Y PATENTES</t>
  </si>
  <si>
    <t>570201141</t>
  </si>
  <si>
    <t>580101141</t>
  </si>
  <si>
    <t>580406141</t>
  </si>
  <si>
    <t>CONTRIBUCION 0.5% DE LAS PLANILLAS DE PAGO AL IESS</t>
  </si>
  <si>
    <t>750107141</t>
  </si>
  <si>
    <t>OBRAS PUBLICAS</t>
  </si>
  <si>
    <t>CONSTRUCCIONES Y EDIFICACIONES</t>
  </si>
  <si>
    <t>840103141</t>
  </si>
  <si>
    <t>840104141</t>
  </si>
  <si>
    <t>840105141</t>
  </si>
  <si>
    <t xml:space="preserve">VEHICULOS </t>
  </si>
  <si>
    <t>840107141</t>
  </si>
  <si>
    <t>840113141</t>
  </si>
  <si>
    <t>EQUIPOS MEDICOS</t>
  </si>
  <si>
    <t>530105151</t>
  </si>
  <si>
    <t>530204151</t>
  </si>
  <si>
    <t>530205151</t>
  </si>
  <si>
    <t>530207151</t>
  </si>
  <si>
    <t>530208151</t>
  </si>
  <si>
    <t>SERVICIOS DE SEGURODAD Y VIGILANCIA</t>
  </si>
  <si>
    <t>530209151</t>
  </si>
  <si>
    <t>SERVICIO DE ASEO</t>
  </si>
  <si>
    <t>530248151</t>
  </si>
  <si>
    <t>EVENTOS OFICIALES</t>
  </si>
  <si>
    <t>530301151</t>
  </si>
  <si>
    <t>530302151</t>
  </si>
  <si>
    <t>530303151</t>
  </si>
  <si>
    <t>530304151</t>
  </si>
  <si>
    <t>VIATICOS Y SUBSISTENCIAS EN EL EXTERIOR</t>
  </si>
  <si>
    <t>530402151</t>
  </si>
  <si>
    <t>530403151</t>
  </si>
  <si>
    <t>MOBILIARIOS (INSTALACION, MANTENIMIENTO Y REPARACIONES)</t>
  </si>
  <si>
    <t>350404151</t>
  </si>
  <si>
    <t>530405151</t>
  </si>
  <si>
    <t>530503151</t>
  </si>
  <si>
    <t>ARRENDAMIENTO DE MOBILIARIOS</t>
  </si>
  <si>
    <t>530601151</t>
  </si>
  <si>
    <t>530606151</t>
  </si>
  <si>
    <t>530612151</t>
  </si>
  <si>
    <t>530701151</t>
  </si>
  <si>
    <t>DESARROLLO DE SISTEMAS INFORMATICOS</t>
  </si>
  <si>
    <t>530702151</t>
  </si>
  <si>
    <t>530704151</t>
  </si>
  <si>
    <t>530801151</t>
  </si>
  <si>
    <t>530802151</t>
  </si>
  <si>
    <t>530804151</t>
  </si>
  <si>
    <t>530805151</t>
  </si>
  <si>
    <t>530811151</t>
  </si>
  <si>
    <t>530812151</t>
  </si>
  <si>
    <t xml:space="preserve">MATERIALES DIDACTICOS </t>
  </si>
  <si>
    <t>531407151</t>
  </si>
  <si>
    <t>560402151</t>
  </si>
  <si>
    <t>EGRESOS FINANCIEROS</t>
  </si>
  <si>
    <t>COSTOS FINANCIEROS POR CONVENIOS DE COOPERACION INTERINSTITUCIONAL</t>
  </si>
  <si>
    <t>570102151</t>
  </si>
  <si>
    <t>570203151</t>
  </si>
  <si>
    <t>580101151</t>
  </si>
  <si>
    <t>580208151</t>
  </si>
  <si>
    <t xml:space="preserve">BECAS Y AYUDAS ECONOMICAS </t>
  </si>
  <si>
    <t>750107151</t>
  </si>
  <si>
    <t>750401151</t>
  </si>
  <si>
    <t>LINEAS, REDES E INSTALACIONES ELECTRICAS</t>
  </si>
  <si>
    <t>840103151</t>
  </si>
  <si>
    <t>840104151</t>
  </si>
  <si>
    <t>MAQUINARIAS Y EQUIPOS</t>
  </si>
  <si>
    <t>840105151</t>
  </si>
  <si>
    <t>840107151</t>
  </si>
  <si>
    <t>840109151</t>
  </si>
  <si>
    <t>LIBROS Y COLECCIONES</t>
  </si>
  <si>
    <t>840111151</t>
  </si>
  <si>
    <t>510105161</t>
  </si>
  <si>
    <t>510106161</t>
  </si>
  <si>
    <t>510203161</t>
  </si>
  <si>
    <t>510204161</t>
  </si>
  <si>
    <t>510510161</t>
  </si>
  <si>
    <t>510512161</t>
  </si>
  <si>
    <t>510601161</t>
  </si>
  <si>
    <t>510602161</t>
  </si>
  <si>
    <t>510704161</t>
  </si>
  <si>
    <t>510706161</t>
  </si>
  <si>
    <t>510707161</t>
  </si>
  <si>
    <t>510709161</t>
  </si>
  <si>
    <t>530101161</t>
  </si>
  <si>
    <t>AGUA POTABLE</t>
  </si>
  <si>
    <t>530104161</t>
  </si>
  <si>
    <t>530105161</t>
  </si>
  <si>
    <t>530203161</t>
  </si>
  <si>
    <t>ALMACENAMIENTO, EMBALAJE, ENVASE Y RECARGA DE EXTINTORES</t>
  </si>
  <si>
    <t>530204161</t>
  </si>
  <si>
    <t>530207161</t>
  </si>
  <si>
    <t>530208161</t>
  </si>
  <si>
    <t>SERVICIO DE SEGURIDAD Y VIGILANCIA</t>
  </si>
  <si>
    <t>530301161</t>
  </si>
  <si>
    <t>530303161</t>
  </si>
  <si>
    <t xml:space="preserve">VIATICOS Y SUBSISTENCIAS EN EL INTERIOR </t>
  </si>
  <si>
    <t>530304161</t>
  </si>
  <si>
    <t xml:space="preserve">VIATICOS Y SUBSISTENCIAS EN EL EXTERIOR </t>
  </si>
  <si>
    <t>530404161</t>
  </si>
  <si>
    <t>530405161</t>
  </si>
  <si>
    <t>VEHICULOS</t>
  </si>
  <si>
    <t>530606161</t>
  </si>
  <si>
    <t>530612161</t>
  </si>
  <si>
    <t>530702161</t>
  </si>
  <si>
    <t>530704161</t>
  </si>
  <si>
    <t>530803161</t>
  </si>
  <si>
    <t>530804161</t>
  </si>
  <si>
    <t>530805161</t>
  </si>
  <si>
    <t>531403161</t>
  </si>
  <si>
    <t>MOBILIARIO</t>
  </si>
  <si>
    <t>531407161</t>
  </si>
  <si>
    <t>531411161</t>
  </si>
  <si>
    <t>570102161</t>
  </si>
  <si>
    <t>570201161</t>
  </si>
  <si>
    <t>580101161</t>
  </si>
  <si>
    <t>580406161</t>
  </si>
  <si>
    <t>750107161</t>
  </si>
  <si>
    <t>OBRAS PÚBLICAS</t>
  </si>
  <si>
    <t>840103161</t>
  </si>
  <si>
    <t>BIENES DE LARGA DURACIÓN (PROPIEDADES PLANTA Y EQUIPO)</t>
  </si>
  <si>
    <t>840104161</t>
  </si>
  <si>
    <t>840107161</t>
  </si>
  <si>
    <t>840201161</t>
  </si>
  <si>
    <t>TERRENOS</t>
  </si>
  <si>
    <t>970101161</t>
  </si>
  <si>
    <t>PASIVO CIRCULANTE</t>
  </si>
  <si>
    <t>DE CUENTAS POR PAGAR</t>
  </si>
  <si>
    <t>530702171</t>
  </si>
  <si>
    <t>570206171</t>
  </si>
  <si>
    <t>COSTAS JUDICIALES, TRAMITES NOTARIALES, LEGALIZACION DE DOCUMENTOS Y ARREGLOS EXTRAJUDICIALES</t>
  </si>
  <si>
    <t>530702181</t>
  </si>
  <si>
    <t>530704181</t>
  </si>
  <si>
    <t>530804181</t>
  </si>
  <si>
    <t>840107181</t>
  </si>
  <si>
    <t>530402191</t>
  </si>
  <si>
    <t>530404191</t>
  </si>
  <si>
    <t>530804191</t>
  </si>
  <si>
    <t>530805191</t>
  </si>
  <si>
    <t>MATERIAL DE ASEO</t>
  </si>
  <si>
    <t>531407191</t>
  </si>
  <si>
    <t>570201191</t>
  </si>
  <si>
    <t>840103191</t>
  </si>
  <si>
    <t>840104191</t>
  </si>
  <si>
    <t>840107191</t>
  </si>
  <si>
    <t>530606211</t>
  </si>
  <si>
    <t>560402211</t>
  </si>
  <si>
    <t>580101211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</si>
</sst>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89"/>
  <sheetViews>
    <sheetView tabSelected="1" zoomScale="85" zoomScaleNormal="85" workbookViewId="0">
      <pane ySplit="1" topLeftCell="A26" activePane="bottomLeft" state="frozen"/>
      <selection activeCell="B2" sqref="B2"/>
      <selection pane="bottomLeft" activeCell="D172" sqref="D172"/>
    </sheetView>
  </sheetViews>
  <sheetFormatPr baseColWidth="10" defaultColWidth="14.42578125" defaultRowHeight="15" customHeight="1" x14ac:dyDescent="0.25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7" width="33.140625" customWidth="1"/>
    <col min="8" max="8" width="30.28515625" customWidth="1"/>
    <col min="9" max="9" width="28.42578125" customWidth="1"/>
    <col min="10" max="10" width="26.5703125" customWidth="1"/>
    <col min="11" max="11" width="27.28515625" customWidth="1"/>
    <col min="12" max="12" width="25.42578125" customWidth="1"/>
    <col min="13" max="13" width="21.42578125" customWidth="1"/>
    <col min="14" max="25" width="10" customWidth="1"/>
  </cols>
  <sheetData>
    <row r="1" spans="1:25" ht="37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9" customHeight="1" x14ac:dyDescent="0.25">
      <c r="A2" s="4" t="s">
        <v>13</v>
      </c>
      <c r="B2" s="5" t="s">
        <v>14</v>
      </c>
      <c r="C2" s="5" t="s">
        <v>15</v>
      </c>
      <c r="D2" s="6">
        <v>300</v>
      </c>
      <c r="E2" s="6">
        <f t="shared" ref="E2:E65" si="0">+F2-D2</f>
        <v>0</v>
      </c>
      <c r="F2" s="6">
        <v>300</v>
      </c>
      <c r="G2" s="6">
        <v>0</v>
      </c>
      <c r="H2" s="6">
        <v>0</v>
      </c>
      <c r="I2" s="6">
        <v>0</v>
      </c>
      <c r="J2" s="6">
        <v>300</v>
      </c>
      <c r="K2" s="6">
        <v>300</v>
      </c>
      <c r="L2" s="6">
        <f t="shared" ref="L2:L65" si="1">+H2-I2</f>
        <v>0</v>
      </c>
      <c r="M2" s="6">
        <f t="shared" ref="M2:M8" si="2">+(H2*100)/F2</f>
        <v>0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9" customHeight="1" x14ac:dyDescent="0.25">
      <c r="A3" s="4" t="s">
        <v>16</v>
      </c>
      <c r="B3" s="5" t="s">
        <v>14</v>
      </c>
      <c r="C3" s="5" t="s">
        <v>17</v>
      </c>
      <c r="D3" s="6">
        <v>148128</v>
      </c>
      <c r="E3" s="6">
        <f t="shared" si="0"/>
        <v>0</v>
      </c>
      <c r="F3" s="6">
        <v>148128</v>
      </c>
      <c r="G3" s="6">
        <v>0</v>
      </c>
      <c r="H3" s="6">
        <v>0</v>
      </c>
      <c r="I3" s="6">
        <v>0</v>
      </c>
      <c r="J3" s="6">
        <v>148128</v>
      </c>
      <c r="K3" s="6">
        <v>148128</v>
      </c>
      <c r="L3" s="6">
        <f t="shared" si="1"/>
        <v>0</v>
      </c>
      <c r="M3" s="6">
        <f t="shared" si="2"/>
        <v>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9" customHeight="1" x14ac:dyDescent="0.25">
      <c r="A4" s="4" t="s">
        <v>18</v>
      </c>
      <c r="B4" s="5" t="s">
        <v>14</v>
      </c>
      <c r="C4" s="5" t="s">
        <v>19</v>
      </c>
      <c r="D4" s="6">
        <v>16800</v>
      </c>
      <c r="E4" s="6">
        <f t="shared" si="0"/>
        <v>0</v>
      </c>
      <c r="F4" s="6">
        <v>16800</v>
      </c>
      <c r="G4" s="6">
        <v>0</v>
      </c>
      <c r="H4" s="6">
        <v>0</v>
      </c>
      <c r="I4" s="6">
        <v>0</v>
      </c>
      <c r="J4" s="6">
        <v>16800</v>
      </c>
      <c r="K4" s="6">
        <v>16800</v>
      </c>
      <c r="L4" s="6">
        <f t="shared" si="1"/>
        <v>0</v>
      </c>
      <c r="M4" s="6">
        <f t="shared" si="2"/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39" customHeight="1" x14ac:dyDescent="0.25">
      <c r="A5" s="4" t="s">
        <v>20</v>
      </c>
      <c r="B5" s="5" t="s">
        <v>14</v>
      </c>
      <c r="C5" s="5" t="s">
        <v>21</v>
      </c>
      <c r="D5" s="6">
        <v>320</v>
      </c>
      <c r="E5" s="6">
        <f t="shared" si="0"/>
        <v>0</v>
      </c>
      <c r="F5" s="6">
        <v>320</v>
      </c>
      <c r="G5" s="6">
        <v>0</v>
      </c>
      <c r="H5" s="6">
        <v>0</v>
      </c>
      <c r="I5" s="6">
        <v>0</v>
      </c>
      <c r="J5" s="6">
        <v>320</v>
      </c>
      <c r="K5" s="6">
        <v>320</v>
      </c>
      <c r="L5" s="6">
        <f t="shared" si="1"/>
        <v>0</v>
      </c>
      <c r="M5" s="6">
        <f t="shared" si="2"/>
        <v>0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39" customHeight="1" x14ac:dyDescent="0.25">
      <c r="A6" s="4" t="s">
        <v>22</v>
      </c>
      <c r="B6" s="5" t="s">
        <v>14</v>
      </c>
      <c r="C6" s="7" t="s">
        <v>23</v>
      </c>
      <c r="D6" s="6">
        <v>14560</v>
      </c>
      <c r="E6" s="6">
        <f t="shared" si="0"/>
        <v>0</v>
      </c>
      <c r="F6" s="6">
        <v>14560</v>
      </c>
      <c r="G6" s="6">
        <v>504.45</v>
      </c>
      <c r="H6" s="6">
        <v>504.45</v>
      </c>
      <c r="I6" s="6">
        <v>8.83</v>
      </c>
      <c r="J6" s="6">
        <v>14005.55</v>
      </c>
      <c r="K6" s="6">
        <v>14055.55</v>
      </c>
      <c r="L6" s="6">
        <f t="shared" si="1"/>
        <v>495.62</v>
      </c>
      <c r="M6" s="6">
        <f t="shared" si="2"/>
        <v>3.4646291208791209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9" customHeight="1" x14ac:dyDescent="0.25">
      <c r="A7" s="8" t="s">
        <v>24</v>
      </c>
      <c r="B7" s="5" t="s">
        <v>14</v>
      </c>
      <c r="C7" s="7" t="s">
        <v>25</v>
      </c>
      <c r="D7" s="6">
        <v>3966.97</v>
      </c>
      <c r="E7" s="6">
        <f t="shared" si="0"/>
        <v>0</v>
      </c>
      <c r="F7" s="6">
        <v>3966.97</v>
      </c>
      <c r="G7" s="6">
        <v>0</v>
      </c>
      <c r="H7" s="6">
        <v>0</v>
      </c>
      <c r="I7" s="6">
        <v>0</v>
      </c>
      <c r="J7" s="6">
        <v>3966.97</v>
      </c>
      <c r="K7" s="6">
        <v>3966.97</v>
      </c>
      <c r="L7" s="6">
        <f t="shared" si="1"/>
        <v>0</v>
      </c>
      <c r="M7" s="6">
        <f t="shared" si="2"/>
        <v>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39" customHeight="1" x14ac:dyDescent="0.25">
      <c r="A8" s="8" t="s">
        <v>26</v>
      </c>
      <c r="B8" s="7" t="s">
        <v>27</v>
      </c>
      <c r="C8" s="7" t="s">
        <v>28</v>
      </c>
      <c r="D8" s="6">
        <v>8000</v>
      </c>
      <c r="E8" s="6">
        <f t="shared" si="0"/>
        <v>0</v>
      </c>
      <c r="F8" s="6">
        <v>8000</v>
      </c>
      <c r="G8" s="6">
        <v>0</v>
      </c>
      <c r="H8" s="6">
        <v>0</v>
      </c>
      <c r="I8" s="6">
        <v>0</v>
      </c>
      <c r="J8" s="6">
        <v>8000</v>
      </c>
      <c r="K8" s="6">
        <v>8000</v>
      </c>
      <c r="L8" s="6">
        <f t="shared" si="1"/>
        <v>0</v>
      </c>
      <c r="M8" s="6">
        <f t="shared" si="2"/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9" customHeight="1" x14ac:dyDescent="0.25">
      <c r="A9" s="8" t="s">
        <v>29</v>
      </c>
      <c r="B9" s="7" t="s">
        <v>30</v>
      </c>
      <c r="C9" s="7" t="s">
        <v>31</v>
      </c>
      <c r="D9" s="6">
        <v>618.82000000000005</v>
      </c>
      <c r="E9" s="6">
        <f t="shared" si="0"/>
        <v>-618.82000000000005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f t="shared" si="1"/>
        <v>0</v>
      </c>
      <c r="M9" s="6"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9" customHeight="1" x14ac:dyDescent="0.25">
      <c r="A10" s="8" t="s">
        <v>32</v>
      </c>
      <c r="B10" s="7" t="s">
        <v>30</v>
      </c>
      <c r="C10" s="7" t="s">
        <v>33</v>
      </c>
      <c r="D10" s="6">
        <v>649.32000000000005</v>
      </c>
      <c r="E10" s="6">
        <f t="shared" si="0"/>
        <v>-649.32000000000005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f t="shared" si="1"/>
        <v>0</v>
      </c>
      <c r="M10" s="6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9" customHeight="1" x14ac:dyDescent="0.25">
      <c r="A11" s="8" t="s">
        <v>34</v>
      </c>
      <c r="B11" s="7" t="s">
        <v>14</v>
      </c>
      <c r="C11" s="7" t="s">
        <v>35</v>
      </c>
      <c r="D11" s="6">
        <v>3500</v>
      </c>
      <c r="E11" s="6">
        <f t="shared" si="0"/>
        <v>-3500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f t="shared" si="1"/>
        <v>0</v>
      </c>
      <c r="M11" s="6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9" customHeight="1" x14ac:dyDescent="0.25">
      <c r="A12" s="8" t="s">
        <v>36</v>
      </c>
      <c r="B12" s="7" t="s">
        <v>14</v>
      </c>
      <c r="C12" s="7" t="s">
        <v>15</v>
      </c>
      <c r="D12" s="6">
        <v>1000</v>
      </c>
      <c r="E12" s="6">
        <f t="shared" si="0"/>
        <v>0</v>
      </c>
      <c r="F12" s="6">
        <v>1000</v>
      </c>
      <c r="G12" s="6">
        <v>0</v>
      </c>
      <c r="H12" s="6">
        <v>0</v>
      </c>
      <c r="I12" s="6">
        <v>0</v>
      </c>
      <c r="J12" s="6">
        <v>1000</v>
      </c>
      <c r="K12" s="6">
        <v>1000</v>
      </c>
      <c r="L12" s="6">
        <f t="shared" si="1"/>
        <v>0</v>
      </c>
      <c r="M12" s="6">
        <f t="shared" ref="M12:M22" si="3">+(H12*100)/F12</f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9" customHeight="1" x14ac:dyDescent="0.25">
      <c r="A13" s="8" t="s">
        <v>37</v>
      </c>
      <c r="B13" s="7" t="s">
        <v>14</v>
      </c>
      <c r="C13" s="7" t="s">
        <v>38</v>
      </c>
      <c r="D13" s="6">
        <v>0</v>
      </c>
      <c r="E13" s="6">
        <f t="shared" si="0"/>
        <v>33600</v>
      </c>
      <c r="F13" s="6">
        <v>33600</v>
      </c>
      <c r="G13" s="6">
        <v>0</v>
      </c>
      <c r="H13" s="6">
        <v>0</v>
      </c>
      <c r="I13" s="6">
        <v>0</v>
      </c>
      <c r="J13" s="6">
        <v>33600</v>
      </c>
      <c r="K13" s="6">
        <v>33600</v>
      </c>
      <c r="L13" s="6">
        <f t="shared" si="1"/>
        <v>0</v>
      </c>
      <c r="M13" s="6">
        <f t="shared" si="3"/>
        <v>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39" customHeight="1" x14ac:dyDescent="0.25">
      <c r="A14" s="8" t="s">
        <v>39</v>
      </c>
      <c r="B14" s="7" t="s">
        <v>14</v>
      </c>
      <c r="C14" s="7" t="s">
        <v>40</v>
      </c>
      <c r="D14" s="6">
        <v>45000</v>
      </c>
      <c r="E14" s="6">
        <f t="shared" si="0"/>
        <v>10944</v>
      </c>
      <c r="F14" s="6">
        <v>55944</v>
      </c>
      <c r="G14" s="6">
        <v>0</v>
      </c>
      <c r="H14" s="6">
        <v>0</v>
      </c>
      <c r="I14" s="6">
        <v>0</v>
      </c>
      <c r="J14" s="6">
        <v>55944</v>
      </c>
      <c r="K14" s="6">
        <v>55944</v>
      </c>
      <c r="L14" s="6">
        <f t="shared" si="1"/>
        <v>0</v>
      </c>
      <c r="M14" s="6">
        <f t="shared" si="3"/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39" customHeight="1" x14ac:dyDescent="0.25">
      <c r="A15" s="8" t="s">
        <v>41</v>
      </c>
      <c r="B15" s="7" t="s">
        <v>14</v>
      </c>
      <c r="C15" s="7" t="s">
        <v>17</v>
      </c>
      <c r="D15" s="6">
        <v>150000</v>
      </c>
      <c r="E15" s="6">
        <f t="shared" si="0"/>
        <v>-35475.42</v>
      </c>
      <c r="F15" s="6">
        <v>114524.58</v>
      </c>
      <c r="G15" s="6">
        <v>817</v>
      </c>
      <c r="H15" s="6">
        <v>817</v>
      </c>
      <c r="I15" s="6">
        <v>817</v>
      </c>
      <c r="J15" s="6">
        <v>113707.58</v>
      </c>
      <c r="K15" s="6">
        <v>113707.58</v>
      </c>
      <c r="L15" s="6">
        <f t="shared" si="1"/>
        <v>0</v>
      </c>
      <c r="M15" s="6">
        <f t="shared" si="3"/>
        <v>0.71338397399056164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9" customHeight="1" x14ac:dyDescent="0.25">
      <c r="A16" s="8" t="s">
        <v>42</v>
      </c>
      <c r="B16" s="7" t="s">
        <v>14</v>
      </c>
      <c r="C16" s="7" t="s">
        <v>43</v>
      </c>
      <c r="D16" s="6">
        <v>1500</v>
      </c>
      <c r="E16" s="6">
        <f t="shared" si="0"/>
        <v>0</v>
      </c>
      <c r="F16" s="6">
        <v>1500</v>
      </c>
      <c r="G16" s="6">
        <v>0</v>
      </c>
      <c r="H16" s="6">
        <v>0</v>
      </c>
      <c r="I16" s="6">
        <v>0</v>
      </c>
      <c r="J16" s="6">
        <v>1500</v>
      </c>
      <c r="K16" s="6">
        <v>1500</v>
      </c>
      <c r="L16" s="6">
        <f t="shared" si="1"/>
        <v>0</v>
      </c>
      <c r="M16" s="6">
        <f t="shared" si="3"/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39" customHeight="1" x14ac:dyDescent="0.25">
      <c r="A17" s="8" t="s">
        <v>44</v>
      </c>
      <c r="B17" s="7" t="s">
        <v>14</v>
      </c>
      <c r="C17" s="7" t="s">
        <v>21</v>
      </c>
      <c r="D17" s="6">
        <v>3000</v>
      </c>
      <c r="E17" s="6">
        <f t="shared" si="0"/>
        <v>-2444</v>
      </c>
      <c r="F17" s="6">
        <v>556</v>
      </c>
      <c r="G17" s="6">
        <v>0</v>
      </c>
      <c r="H17" s="6">
        <v>0</v>
      </c>
      <c r="I17" s="6">
        <v>0</v>
      </c>
      <c r="J17" s="6">
        <v>556</v>
      </c>
      <c r="K17" s="6">
        <v>556</v>
      </c>
      <c r="L17" s="6">
        <f t="shared" si="1"/>
        <v>0</v>
      </c>
      <c r="M17" s="6">
        <f t="shared" si="3"/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39" customHeight="1" x14ac:dyDescent="0.25">
      <c r="A18" s="8" t="s">
        <v>45</v>
      </c>
      <c r="B18" s="7" t="s">
        <v>14</v>
      </c>
      <c r="C18" s="7" t="s">
        <v>25</v>
      </c>
      <c r="D18" s="6">
        <v>8000</v>
      </c>
      <c r="E18" s="6">
        <f t="shared" si="0"/>
        <v>0</v>
      </c>
      <c r="F18" s="6">
        <v>8000</v>
      </c>
      <c r="G18" s="6">
        <v>0</v>
      </c>
      <c r="H18" s="6">
        <v>0</v>
      </c>
      <c r="I18" s="6">
        <v>0</v>
      </c>
      <c r="J18" s="6">
        <v>8000</v>
      </c>
      <c r="K18" s="6">
        <v>8000</v>
      </c>
      <c r="L18" s="6">
        <f t="shared" si="1"/>
        <v>0</v>
      </c>
      <c r="M18" s="6">
        <f t="shared" si="3"/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39" customHeight="1" x14ac:dyDescent="0.25">
      <c r="A19" s="8" t="s">
        <v>46</v>
      </c>
      <c r="B19" s="7" t="s">
        <v>14</v>
      </c>
      <c r="C19" s="7" t="s">
        <v>47</v>
      </c>
      <c r="D19" s="6">
        <v>250</v>
      </c>
      <c r="E19" s="6">
        <f t="shared" si="0"/>
        <v>0</v>
      </c>
      <c r="F19" s="6">
        <v>250</v>
      </c>
      <c r="G19" s="6">
        <v>0</v>
      </c>
      <c r="H19" s="6">
        <v>0</v>
      </c>
      <c r="I19" s="6">
        <v>0</v>
      </c>
      <c r="J19" s="6">
        <v>250</v>
      </c>
      <c r="K19" s="6">
        <v>250</v>
      </c>
      <c r="L19" s="6">
        <f t="shared" si="1"/>
        <v>0</v>
      </c>
      <c r="M19" s="6">
        <f t="shared" si="3"/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39" customHeight="1" x14ac:dyDescent="0.25">
      <c r="A20" s="8" t="s">
        <v>48</v>
      </c>
      <c r="B20" s="7" t="s">
        <v>14</v>
      </c>
      <c r="C20" s="7" t="s">
        <v>49</v>
      </c>
      <c r="D20" s="6">
        <v>250</v>
      </c>
      <c r="E20" s="6">
        <f t="shared" si="0"/>
        <v>0</v>
      </c>
      <c r="F20" s="6">
        <v>250</v>
      </c>
      <c r="G20" s="6">
        <v>0</v>
      </c>
      <c r="H20" s="6">
        <v>0</v>
      </c>
      <c r="I20" s="6">
        <v>0</v>
      </c>
      <c r="J20" s="6">
        <v>250</v>
      </c>
      <c r="K20" s="6">
        <v>250</v>
      </c>
      <c r="L20" s="6">
        <f t="shared" si="1"/>
        <v>0</v>
      </c>
      <c r="M20" s="6">
        <f t="shared" si="3"/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39" customHeight="1" x14ac:dyDescent="0.25">
      <c r="A21" s="8" t="s">
        <v>50</v>
      </c>
      <c r="B21" s="7" t="s">
        <v>27</v>
      </c>
      <c r="C21" s="7" t="s">
        <v>51</v>
      </c>
      <c r="D21" s="6">
        <v>10000</v>
      </c>
      <c r="E21" s="6">
        <f t="shared" si="0"/>
        <v>-1124.58</v>
      </c>
      <c r="F21" s="6">
        <v>8875.42</v>
      </c>
      <c r="G21" s="6">
        <v>1750.43</v>
      </c>
      <c r="H21" s="6">
        <v>1750.43</v>
      </c>
      <c r="I21" s="6">
        <v>421.19</v>
      </c>
      <c r="J21" s="6">
        <v>7124.99</v>
      </c>
      <c r="K21" s="6">
        <v>7124.99</v>
      </c>
      <c r="L21" s="6">
        <f t="shared" si="1"/>
        <v>1329.24</v>
      </c>
      <c r="M21" s="6">
        <f t="shared" si="3"/>
        <v>19.722221596273755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39" customHeight="1" x14ac:dyDescent="0.25">
      <c r="A22" s="8" t="s">
        <v>52</v>
      </c>
      <c r="B22" s="7" t="s">
        <v>53</v>
      </c>
      <c r="C22" s="7" t="s">
        <v>54</v>
      </c>
      <c r="D22" s="6">
        <v>20000</v>
      </c>
      <c r="E22" s="6">
        <f t="shared" si="0"/>
        <v>-2000</v>
      </c>
      <c r="F22" s="6">
        <v>18000</v>
      </c>
      <c r="G22" s="6">
        <v>0</v>
      </c>
      <c r="H22" s="6">
        <v>0</v>
      </c>
      <c r="I22" s="6">
        <v>0</v>
      </c>
      <c r="J22" s="6">
        <v>18000</v>
      </c>
      <c r="K22" s="6">
        <v>18000</v>
      </c>
      <c r="L22" s="6">
        <f t="shared" si="1"/>
        <v>0</v>
      </c>
      <c r="M22" s="6">
        <f t="shared" si="3"/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39" customHeight="1" x14ac:dyDescent="0.25">
      <c r="A23" s="8" t="s">
        <v>55</v>
      </c>
      <c r="B23" s="7" t="s">
        <v>30</v>
      </c>
      <c r="C23" s="7" t="s">
        <v>56</v>
      </c>
      <c r="D23" s="6">
        <v>5000</v>
      </c>
      <c r="E23" s="6">
        <f t="shared" si="0"/>
        <v>-5000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si="1"/>
        <v>0</v>
      </c>
      <c r="M23" s="6">
        <v>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39" customHeight="1" x14ac:dyDescent="0.25">
      <c r="A24" s="8" t="s">
        <v>57</v>
      </c>
      <c r="B24" s="7" t="s">
        <v>30</v>
      </c>
      <c r="C24" s="7" t="s">
        <v>15</v>
      </c>
      <c r="D24" s="6">
        <v>3000</v>
      </c>
      <c r="E24" s="6">
        <f t="shared" si="0"/>
        <v>-3000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1"/>
        <v>0</v>
      </c>
      <c r="M24" s="6"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39" customHeight="1" x14ac:dyDescent="0.25">
      <c r="A25" s="8" t="s">
        <v>58</v>
      </c>
      <c r="B25" s="7" t="s">
        <v>30</v>
      </c>
      <c r="C25" s="7" t="s">
        <v>33</v>
      </c>
      <c r="D25" s="6">
        <v>10000</v>
      </c>
      <c r="E25" s="6">
        <f t="shared" si="0"/>
        <v>-3715.0600000000004</v>
      </c>
      <c r="F25" s="6">
        <v>6284.94</v>
      </c>
      <c r="G25" s="6">
        <v>712.94</v>
      </c>
      <c r="H25" s="6">
        <v>712.94</v>
      </c>
      <c r="I25" s="6">
        <v>34.06</v>
      </c>
      <c r="J25" s="6">
        <v>5572</v>
      </c>
      <c r="K25" s="6">
        <v>5572</v>
      </c>
      <c r="L25" s="6">
        <f t="shared" si="1"/>
        <v>678.88000000000011</v>
      </c>
      <c r="M25" s="6">
        <f>+(H25*100)/F25</f>
        <v>11.343624601030401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39" customHeight="1" x14ac:dyDescent="0.25">
      <c r="A26" s="8" t="s">
        <v>59</v>
      </c>
      <c r="B26" s="7" t="s">
        <v>60</v>
      </c>
      <c r="C26" s="7" t="s">
        <v>61</v>
      </c>
      <c r="D26" s="6">
        <v>214920</v>
      </c>
      <c r="E26" s="6">
        <f t="shared" si="0"/>
        <v>0</v>
      </c>
      <c r="F26" s="6">
        <v>214920</v>
      </c>
      <c r="G26" s="6">
        <v>12750</v>
      </c>
      <c r="H26" s="6">
        <v>12750</v>
      </c>
      <c r="I26" s="6">
        <v>12751.74</v>
      </c>
      <c r="J26" s="6">
        <v>202170</v>
      </c>
      <c r="K26" s="6">
        <v>202170</v>
      </c>
      <c r="L26" s="6">
        <f t="shared" si="1"/>
        <v>-1.7399999999997817</v>
      </c>
      <c r="M26" s="6">
        <f>+(H26*100)/F26</f>
        <v>5.9324399776661085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9" customHeight="1" x14ac:dyDescent="0.25">
      <c r="A27" s="8" t="s">
        <v>62</v>
      </c>
      <c r="B27" s="7" t="s">
        <v>60</v>
      </c>
      <c r="C27" s="7" t="s">
        <v>63</v>
      </c>
      <c r="D27" s="6">
        <v>24235.200000000001</v>
      </c>
      <c r="E27" s="6">
        <f t="shared" si="0"/>
        <v>-24235.200000000001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f t="shared" si="1"/>
        <v>0</v>
      </c>
      <c r="M27" s="6"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39" customHeight="1" x14ac:dyDescent="0.25">
      <c r="A28" s="8" t="s">
        <v>64</v>
      </c>
      <c r="B28" s="7" t="s">
        <v>60</v>
      </c>
      <c r="C28" s="7" t="s">
        <v>65</v>
      </c>
      <c r="D28" s="6">
        <v>81866.100000000006</v>
      </c>
      <c r="E28" s="6">
        <f t="shared" si="0"/>
        <v>0</v>
      </c>
      <c r="F28" s="6">
        <v>81866.100000000006</v>
      </c>
      <c r="G28" s="6">
        <v>4384.82</v>
      </c>
      <c r="H28" s="6">
        <v>4384.82</v>
      </c>
      <c r="I28" s="6">
        <v>972.77</v>
      </c>
      <c r="J28" s="6">
        <v>77481.279999999999</v>
      </c>
      <c r="K28" s="6">
        <v>77481.279999999999</v>
      </c>
      <c r="L28" s="6">
        <f t="shared" si="1"/>
        <v>3412.0499999999997</v>
      </c>
      <c r="M28" s="6">
        <f t="shared" ref="M28:M91" si="4">+(H28*100)/F28</f>
        <v>5.3560875624953423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39" customHeight="1" x14ac:dyDescent="0.25">
      <c r="A29" s="8" t="s">
        <v>66</v>
      </c>
      <c r="B29" s="7" t="s">
        <v>60</v>
      </c>
      <c r="C29" s="7" t="s">
        <v>67</v>
      </c>
      <c r="D29" s="6">
        <v>37830</v>
      </c>
      <c r="E29" s="6">
        <f t="shared" si="0"/>
        <v>0</v>
      </c>
      <c r="F29" s="6">
        <v>37830</v>
      </c>
      <c r="G29" s="6">
        <v>1732.5</v>
      </c>
      <c r="H29" s="6">
        <v>1738.5</v>
      </c>
      <c r="I29" s="6">
        <v>502.5</v>
      </c>
      <c r="J29" s="6">
        <v>36097.5</v>
      </c>
      <c r="K29" s="6">
        <v>36097.5</v>
      </c>
      <c r="L29" s="6">
        <f t="shared" si="1"/>
        <v>1236</v>
      </c>
      <c r="M29" s="6">
        <f t="shared" si="4"/>
        <v>4.5955590800951622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39" customHeight="1" x14ac:dyDescent="0.25">
      <c r="A30" s="8" t="s">
        <v>68</v>
      </c>
      <c r="B30" s="7" t="s">
        <v>60</v>
      </c>
      <c r="C30" s="7" t="s">
        <v>69</v>
      </c>
      <c r="D30" s="6">
        <v>448758</v>
      </c>
      <c r="E30" s="6">
        <f t="shared" si="0"/>
        <v>0</v>
      </c>
      <c r="F30" s="6">
        <v>448758</v>
      </c>
      <c r="G30" s="6">
        <v>39867.800000000003</v>
      </c>
      <c r="H30" s="6">
        <v>39890.199999999997</v>
      </c>
      <c r="I30" s="6">
        <v>39930.080000000002</v>
      </c>
      <c r="J30" s="6">
        <v>408890.2</v>
      </c>
      <c r="K30" s="6">
        <v>408890.2</v>
      </c>
      <c r="L30" s="6">
        <f t="shared" si="1"/>
        <v>-39.880000000004657</v>
      </c>
      <c r="M30" s="6">
        <f t="shared" si="4"/>
        <v>8.8890225912407121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39" customHeight="1" x14ac:dyDescent="0.25">
      <c r="A31" s="8" t="s">
        <v>70</v>
      </c>
      <c r="B31" s="7" t="s">
        <v>60</v>
      </c>
      <c r="C31" s="7" t="s">
        <v>71</v>
      </c>
      <c r="D31" s="6">
        <v>5805.36</v>
      </c>
      <c r="E31" s="6">
        <f t="shared" si="0"/>
        <v>0</v>
      </c>
      <c r="F31" s="6">
        <v>5805.36</v>
      </c>
      <c r="G31" s="6">
        <v>0</v>
      </c>
      <c r="H31" s="6">
        <v>0</v>
      </c>
      <c r="I31" s="6">
        <v>0</v>
      </c>
      <c r="J31" s="6">
        <v>5805.36</v>
      </c>
      <c r="K31" s="6">
        <v>5805.36</v>
      </c>
      <c r="L31" s="6">
        <f t="shared" si="1"/>
        <v>0</v>
      </c>
      <c r="M31" s="6">
        <f t="shared" si="4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39" customHeight="1" x14ac:dyDescent="0.25">
      <c r="A32" s="8" t="s">
        <v>72</v>
      </c>
      <c r="B32" s="7" t="s">
        <v>60</v>
      </c>
      <c r="C32" s="7" t="s">
        <v>73</v>
      </c>
      <c r="D32" s="6">
        <v>63428.76</v>
      </c>
      <c r="E32" s="6">
        <f t="shared" si="0"/>
        <v>0</v>
      </c>
      <c r="F32" s="6">
        <v>63428.76</v>
      </c>
      <c r="G32" s="6">
        <v>4814.49</v>
      </c>
      <c r="H32" s="6">
        <v>4814.49</v>
      </c>
      <c r="I32" s="6">
        <v>4805.55</v>
      </c>
      <c r="J32" s="6">
        <v>58614.27</v>
      </c>
      <c r="K32" s="6">
        <v>58614.27</v>
      </c>
      <c r="L32" s="6">
        <f t="shared" si="1"/>
        <v>8.9399999999995998</v>
      </c>
      <c r="M32" s="6">
        <f t="shared" si="4"/>
        <v>7.5903895961390386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39" customHeight="1" x14ac:dyDescent="0.25">
      <c r="A33" s="8" t="s">
        <v>74</v>
      </c>
      <c r="B33" s="7" t="s">
        <v>60</v>
      </c>
      <c r="C33" s="7" t="s">
        <v>75</v>
      </c>
      <c r="D33" s="6">
        <v>0</v>
      </c>
      <c r="E33" s="6">
        <f t="shared" si="0"/>
        <v>46986.400000000001</v>
      </c>
      <c r="F33" s="6">
        <v>46986.400000000001</v>
      </c>
      <c r="G33" s="6">
        <v>3480.14</v>
      </c>
      <c r="H33" s="6">
        <v>3480.14</v>
      </c>
      <c r="I33" s="6">
        <v>3360.06</v>
      </c>
      <c r="J33" s="6">
        <v>43506.26</v>
      </c>
      <c r="K33" s="6">
        <v>43506.26</v>
      </c>
      <c r="L33" s="6">
        <f t="shared" si="1"/>
        <v>120.07999999999993</v>
      </c>
      <c r="M33" s="6">
        <f t="shared" si="4"/>
        <v>7.4066964057684777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39" customHeight="1" x14ac:dyDescent="0.25">
      <c r="A34" s="8" t="s">
        <v>76</v>
      </c>
      <c r="B34" s="7" t="s">
        <v>60</v>
      </c>
      <c r="C34" s="7" t="s">
        <v>77</v>
      </c>
      <c r="D34" s="6">
        <v>4964.54</v>
      </c>
      <c r="E34" s="6">
        <f t="shared" si="0"/>
        <v>0</v>
      </c>
      <c r="F34" s="6">
        <v>4964.54</v>
      </c>
      <c r="G34" s="6">
        <v>0</v>
      </c>
      <c r="H34" s="6">
        <v>13.71</v>
      </c>
      <c r="I34" s="6">
        <v>0</v>
      </c>
      <c r="J34" s="6">
        <v>4964.54</v>
      </c>
      <c r="K34" s="6">
        <v>4950.83</v>
      </c>
      <c r="L34" s="6">
        <f t="shared" si="1"/>
        <v>13.71</v>
      </c>
      <c r="M34" s="6">
        <f t="shared" si="4"/>
        <v>0.27615851619686821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39" customHeight="1" x14ac:dyDescent="0.25">
      <c r="A35" s="8" t="s">
        <v>78</v>
      </c>
      <c r="B35" s="7" t="s">
        <v>60</v>
      </c>
      <c r="C35" s="7" t="s">
        <v>79</v>
      </c>
      <c r="D35" s="6">
        <v>320.49</v>
      </c>
      <c r="E35" s="6">
        <f t="shared" si="0"/>
        <v>0</v>
      </c>
      <c r="F35" s="6">
        <v>320.49</v>
      </c>
      <c r="G35" s="6">
        <v>0</v>
      </c>
      <c r="H35" s="6">
        <v>26.71</v>
      </c>
      <c r="I35" s="6">
        <v>0</v>
      </c>
      <c r="J35" s="6">
        <v>320.49</v>
      </c>
      <c r="K35" s="6">
        <v>293.77999999999997</v>
      </c>
      <c r="L35" s="6">
        <f t="shared" si="1"/>
        <v>26.71</v>
      </c>
      <c r="M35" s="6">
        <f t="shared" si="4"/>
        <v>8.3341133888732877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44.25" customHeight="1" x14ac:dyDescent="0.25">
      <c r="A36" s="8" t="s">
        <v>80</v>
      </c>
      <c r="B36" s="7" t="s">
        <v>60</v>
      </c>
      <c r="C36" s="7" t="s">
        <v>81</v>
      </c>
      <c r="D36" s="6">
        <v>19260</v>
      </c>
      <c r="E36" s="6">
        <f t="shared" si="0"/>
        <v>0</v>
      </c>
      <c r="F36" s="6">
        <v>19260</v>
      </c>
      <c r="G36" s="6">
        <v>176.6</v>
      </c>
      <c r="H36" s="6">
        <v>176.6</v>
      </c>
      <c r="I36" s="6">
        <v>1339.27</v>
      </c>
      <c r="J36" s="6">
        <v>19083.400000000001</v>
      </c>
      <c r="K36" s="6">
        <v>19083.400000000001</v>
      </c>
      <c r="L36" s="6">
        <f t="shared" si="1"/>
        <v>-1162.67</v>
      </c>
      <c r="M36" s="6">
        <f t="shared" si="4"/>
        <v>0.91692627206645894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44.25" customHeight="1" x14ac:dyDescent="0.25">
      <c r="A37" s="8" t="s">
        <v>82</v>
      </c>
      <c r="B37" s="7" t="s">
        <v>60</v>
      </c>
      <c r="C37" s="7" t="s">
        <v>83</v>
      </c>
      <c r="D37" s="6">
        <v>18159.8</v>
      </c>
      <c r="E37" s="6">
        <f t="shared" si="0"/>
        <v>0</v>
      </c>
      <c r="F37" s="6">
        <v>18159.8</v>
      </c>
      <c r="G37" s="6">
        <v>0</v>
      </c>
      <c r="H37" s="6">
        <v>1513.31</v>
      </c>
      <c r="I37" s="6">
        <v>0</v>
      </c>
      <c r="J37" s="6">
        <v>18159.8</v>
      </c>
      <c r="K37" s="6">
        <v>16646.490000000002</v>
      </c>
      <c r="L37" s="6">
        <f t="shared" si="1"/>
        <v>1513.31</v>
      </c>
      <c r="M37" s="6">
        <f t="shared" si="4"/>
        <v>8.3332966222094953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44.25" customHeight="1" x14ac:dyDescent="0.25">
      <c r="A38" s="8" t="s">
        <v>84</v>
      </c>
      <c r="B38" s="7" t="s">
        <v>14</v>
      </c>
      <c r="C38" s="7" t="s">
        <v>85</v>
      </c>
      <c r="D38" s="6">
        <v>2400</v>
      </c>
      <c r="E38" s="6">
        <f t="shared" si="0"/>
        <v>0</v>
      </c>
      <c r="F38" s="6">
        <v>2400</v>
      </c>
      <c r="G38" s="6">
        <v>0</v>
      </c>
      <c r="H38" s="6">
        <v>0</v>
      </c>
      <c r="I38" s="6">
        <v>0</v>
      </c>
      <c r="J38" s="6">
        <v>2400</v>
      </c>
      <c r="K38" s="6">
        <v>2400</v>
      </c>
      <c r="L38" s="6">
        <f t="shared" si="1"/>
        <v>0</v>
      </c>
      <c r="M38" s="6">
        <f t="shared" si="4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44.25" customHeight="1" x14ac:dyDescent="0.25">
      <c r="A39" s="8" t="s">
        <v>86</v>
      </c>
      <c r="B39" s="7" t="s">
        <v>14</v>
      </c>
      <c r="C39" s="7" t="s">
        <v>87</v>
      </c>
      <c r="D39" s="6">
        <v>0</v>
      </c>
      <c r="E39" s="6">
        <f t="shared" si="0"/>
        <v>139892</v>
      </c>
      <c r="F39" s="6">
        <v>139892</v>
      </c>
      <c r="G39" s="6">
        <v>17486.5</v>
      </c>
      <c r="H39" s="6">
        <v>17486.5</v>
      </c>
      <c r="I39" s="6">
        <v>17486.5</v>
      </c>
      <c r="J39" s="6">
        <v>122405.5</v>
      </c>
      <c r="K39" s="6">
        <v>122405.5</v>
      </c>
      <c r="L39" s="6">
        <f t="shared" si="1"/>
        <v>0</v>
      </c>
      <c r="M39" s="6">
        <f t="shared" si="4"/>
        <v>12.5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44.25" customHeight="1" x14ac:dyDescent="0.25">
      <c r="A40" s="8" t="s">
        <v>88</v>
      </c>
      <c r="B40" s="7" t="s">
        <v>14</v>
      </c>
      <c r="C40" s="7" t="s">
        <v>89</v>
      </c>
      <c r="D40" s="6">
        <v>22100</v>
      </c>
      <c r="E40" s="6">
        <f t="shared" si="0"/>
        <v>0</v>
      </c>
      <c r="F40" s="6">
        <v>22100</v>
      </c>
      <c r="G40" s="6">
        <v>0</v>
      </c>
      <c r="H40" s="6">
        <v>0</v>
      </c>
      <c r="I40" s="6">
        <v>0</v>
      </c>
      <c r="J40" s="6">
        <v>22100</v>
      </c>
      <c r="K40" s="6">
        <v>22100</v>
      </c>
      <c r="L40" s="6">
        <f t="shared" si="1"/>
        <v>0</v>
      </c>
      <c r="M40" s="6">
        <f t="shared" si="4"/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44.25" customHeight="1" x14ac:dyDescent="0.25">
      <c r="A41" s="8" t="s">
        <v>90</v>
      </c>
      <c r="B41" s="7" t="s">
        <v>14</v>
      </c>
      <c r="C41" s="7" t="s">
        <v>91</v>
      </c>
      <c r="D41" s="6">
        <v>14250</v>
      </c>
      <c r="E41" s="6">
        <f t="shared" si="0"/>
        <v>-14250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f t="shared" si="1"/>
        <v>0</v>
      </c>
      <c r="M41" s="6" t="e">
        <f t="shared" si="4"/>
        <v>#DIV/0!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44.25" customHeight="1" x14ac:dyDescent="0.25">
      <c r="A42" s="8" t="s">
        <v>92</v>
      </c>
      <c r="B42" s="7" t="s">
        <v>14</v>
      </c>
      <c r="C42" s="7" t="s">
        <v>93</v>
      </c>
      <c r="D42" s="6">
        <v>23400</v>
      </c>
      <c r="E42" s="6">
        <f t="shared" si="0"/>
        <v>0</v>
      </c>
      <c r="F42" s="6">
        <v>23400</v>
      </c>
      <c r="G42" s="6">
        <v>0</v>
      </c>
      <c r="H42" s="6">
        <v>0</v>
      </c>
      <c r="I42" s="6">
        <v>0</v>
      </c>
      <c r="J42" s="6">
        <v>23400</v>
      </c>
      <c r="K42" s="6">
        <v>23400</v>
      </c>
      <c r="L42" s="6">
        <f t="shared" si="1"/>
        <v>0</v>
      </c>
      <c r="M42" s="6">
        <f t="shared" si="4"/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44.25" customHeight="1" x14ac:dyDescent="0.25">
      <c r="A43" s="8" t="s">
        <v>94</v>
      </c>
      <c r="B43" s="7" t="s">
        <v>14</v>
      </c>
      <c r="C43" s="7" t="s">
        <v>95</v>
      </c>
      <c r="D43" s="6">
        <v>4080</v>
      </c>
      <c r="E43" s="6">
        <f t="shared" si="0"/>
        <v>0</v>
      </c>
      <c r="F43" s="6">
        <v>4080</v>
      </c>
      <c r="G43" s="6">
        <v>1088.56</v>
      </c>
      <c r="H43" s="6">
        <v>1088.56</v>
      </c>
      <c r="I43" s="6">
        <v>988.56</v>
      </c>
      <c r="J43" s="6">
        <v>2991.44</v>
      </c>
      <c r="K43" s="6">
        <v>2991.44</v>
      </c>
      <c r="L43" s="6">
        <f t="shared" si="1"/>
        <v>100</v>
      </c>
      <c r="M43" s="6">
        <f t="shared" si="4"/>
        <v>26.680392156862744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44.25" customHeight="1" x14ac:dyDescent="0.25">
      <c r="A44" s="8" t="s">
        <v>96</v>
      </c>
      <c r="B44" s="7" t="s">
        <v>14</v>
      </c>
      <c r="C44" s="7" t="s">
        <v>97</v>
      </c>
      <c r="D44" s="6">
        <v>7500</v>
      </c>
      <c r="E44" s="6">
        <f t="shared" si="0"/>
        <v>-7500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f t="shared" si="1"/>
        <v>0</v>
      </c>
      <c r="M44" s="6" t="e">
        <f t="shared" si="4"/>
        <v>#DIV/0!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44.25" customHeight="1" x14ac:dyDescent="0.25">
      <c r="A45" s="8" t="s">
        <v>98</v>
      </c>
      <c r="B45" s="7" t="s">
        <v>14</v>
      </c>
      <c r="C45" s="7" t="s">
        <v>99</v>
      </c>
      <c r="D45" s="6">
        <v>13000</v>
      </c>
      <c r="E45" s="6">
        <f t="shared" si="0"/>
        <v>0</v>
      </c>
      <c r="F45" s="6">
        <v>13000</v>
      </c>
      <c r="G45" s="6">
        <v>235.8</v>
      </c>
      <c r="H45" s="6">
        <v>235.8</v>
      </c>
      <c r="I45" s="6">
        <v>235.8</v>
      </c>
      <c r="J45" s="6">
        <v>12764.2</v>
      </c>
      <c r="K45" s="6">
        <v>12764.2</v>
      </c>
      <c r="L45" s="6">
        <f t="shared" si="1"/>
        <v>0</v>
      </c>
      <c r="M45" s="6">
        <f t="shared" si="4"/>
        <v>1.8138461538461539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44.25" customHeight="1" x14ac:dyDescent="0.25">
      <c r="A46" s="8" t="s">
        <v>100</v>
      </c>
      <c r="B46" s="7" t="s">
        <v>14</v>
      </c>
      <c r="C46" s="7" t="s">
        <v>15</v>
      </c>
      <c r="D46" s="6">
        <v>1500</v>
      </c>
      <c r="E46" s="6">
        <f t="shared" si="0"/>
        <v>0</v>
      </c>
      <c r="F46" s="6">
        <v>1500</v>
      </c>
      <c r="G46" s="6">
        <v>0</v>
      </c>
      <c r="H46" s="6">
        <v>0</v>
      </c>
      <c r="I46" s="6">
        <v>0</v>
      </c>
      <c r="J46" s="6">
        <v>1500</v>
      </c>
      <c r="K46" s="6">
        <v>1500</v>
      </c>
      <c r="L46" s="6">
        <f t="shared" si="1"/>
        <v>0</v>
      </c>
      <c r="M46" s="6">
        <f t="shared" si="4"/>
        <v>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44.25" customHeight="1" x14ac:dyDescent="0.25">
      <c r="A47" s="8" t="s">
        <v>101</v>
      </c>
      <c r="B47" s="7" t="s">
        <v>14</v>
      </c>
      <c r="C47" s="7" t="s">
        <v>102</v>
      </c>
      <c r="D47" s="6">
        <v>20000</v>
      </c>
      <c r="E47" s="6">
        <f t="shared" si="0"/>
        <v>0</v>
      </c>
      <c r="F47" s="6">
        <v>20000</v>
      </c>
      <c r="G47" s="6">
        <v>0</v>
      </c>
      <c r="H47" s="6">
        <v>0</v>
      </c>
      <c r="I47" s="6">
        <v>0</v>
      </c>
      <c r="J47" s="6">
        <v>20000</v>
      </c>
      <c r="K47" s="6">
        <v>20000</v>
      </c>
      <c r="L47" s="6">
        <f t="shared" si="1"/>
        <v>0</v>
      </c>
      <c r="M47" s="6">
        <f t="shared" si="4"/>
        <v>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44.25" customHeight="1" x14ac:dyDescent="0.25">
      <c r="A48" s="8" t="s">
        <v>103</v>
      </c>
      <c r="B48" s="7" t="s">
        <v>14</v>
      </c>
      <c r="C48" s="7" t="s">
        <v>17</v>
      </c>
      <c r="D48" s="6">
        <v>1363746.4</v>
      </c>
      <c r="E48" s="6">
        <f t="shared" si="0"/>
        <v>-299200.65999999992</v>
      </c>
      <c r="F48" s="6">
        <v>1064545.74</v>
      </c>
      <c r="G48" s="6">
        <v>35077.96</v>
      </c>
      <c r="H48" s="6">
        <v>35077.96</v>
      </c>
      <c r="I48" s="6">
        <v>55043.91</v>
      </c>
      <c r="J48" s="6">
        <v>1029467.78</v>
      </c>
      <c r="K48" s="6">
        <v>1029467.78</v>
      </c>
      <c r="L48" s="6">
        <f t="shared" si="1"/>
        <v>-19965.950000000004</v>
      </c>
      <c r="M48" s="6">
        <f t="shared" si="4"/>
        <v>3.2951106450343786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44.25" customHeight="1" x14ac:dyDescent="0.25">
      <c r="A49" s="8" t="s">
        <v>104</v>
      </c>
      <c r="B49" s="7" t="s">
        <v>14</v>
      </c>
      <c r="C49" s="7" t="s">
        <v>19</v>
      </c>
      <c r="D49" s="6">
        <v>3000</v>
      </c>
      <c r="E49" s="6">
        <f t="shared" si="0"/>
        <v>0</v>
      </c>
      <c r="F49" s="6">
        <v>3000</v>
      </c>
      <c r="G49" s="6">
        <v>0</v>
      </c>
      <c r="H49" s="6">
        <v>0</v>
      </c>
      <c r="I49" s="6">
        <v>0</v>
      </c>
      <c r="J49" s="6">
        <v>3000</v>
      </c>
      <c r="K49" s="6">
        <v>3000</v>
      </c>
      <c r="L49" s="6">
        <f t="shared" si="1"/>
        <v>0</v>
      </c>
      <c r="M49" s="6">
        <f t="shared" si="4"/>
        <v>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44.25" customHeight="1" x14ac:dyDescent="0.25">
      <c r="A50" s="8" t="s">
        <v>105</v>
      </c>
      <c r="B50" s="7" t="s">
        <v>14</v>
      </c>
      <c r="C50" s="7" t="s">
        <v>43</v>
      </c>
      <c r="D50" s="6">
        <v>0</v>
      </c>
      <c r="E50" s="6">
        <f t="shared" si="0"/>
        <v>234631.93</v>
      </c>
      <c r="F50" s="6">
        <v>234631.93</v>
      </c>
      <c r="G50" s="6">
        <v>12.1</v>
      </c>
      <c r="H50" s="6">
        <v>12.1</v>
      </c>
      <c r="I50" s="6">
        <v>0</v>
      </c>
      <c r="J50" s="6">
        <v>234619.83</v>
      </c>
      <c r="K50" s="6">
        <v>234619.83</v>
      </c>
      <c r="L50" s="6">
        <f t="shared" si="1"/>
        <v>12.1</v>
      </c>
      <c r="M50" s="6">
        <f t="shared" si="4"/>
        <v>5.1570133698341913E-3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44.25" customHeight="1" x14ac:dyDescent="0.25">
      <c r="A51" s="8" t="s">
        <v>106</v>
      </c>
      <c r="B51" s="7" t="s">
        <v>14</v>
      </c>
      <c r="C51" s="7" t="s">
        <v>21</v>
      </c>
      <c r="D51" s="6">
        <v>1500</v>
      </c>
      <c r="E51" s="6">
        <f t="shared" si="0"/>
        <v>0</v>
      </c>
      <c r="F51" s="6">
        <v>1500</v>
      </c>
      <c r="G51" s="6">
        <v>0</v>
      </c>
      <c r="H51" s="6">
        <v>0</v>
      </c>
      <c r="I51" s="6">
        <v>0</v>
      </c>
      <c r="J51" s="6">
        <v>1500</v>
      </c>
      <c r="K51" s="6">
        <v>1500</v>
      </c>
      <c r="L51" s="6">
        <f t="shared" si="1"/>
        <v>0</v>
      </c>
      <c r="M51" s="6">
        <f t="shared" si="4"/>
        <v>0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44.25" customHeight="1" x14ac:dyDescent="0.25">
      <c r="A52" s="8" t="s">
        <v>107</v>
      </c>
      <c r="B52" s="7" t="s">
        <v>14</v>
      </c>
      <c r="C52" s="7" t="s">
        <v>108</v>
      </c>
      <c r="D52" s="6">
        <v>2000</v>
      </c>
      <c r="E52" s="6">
        <f t="shared" si="0"/>
        <v>-2000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f t="shared" si="1"/>
        <v>0</v>
      </c>
      <c r="M52" s="6" t="e">
        <f t="shared" si="4"/>
        <v>#DIV/0!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44.25" customHeight="1" x14ac:dyDescent="0.25">
      <c r="A53" s="8" t="s">
        <v>109</v>
      </c>
      <c r="B53" s="7" t="s">
        <v>14</v>
      </c>
      <c r="C53" s="7" t="s">
        <v>110</v>
      </c>
      <c r="D53" s="6">
        <v>7200</v>
      </c>
      <c r="E53" s="6">
        <f t="shared" si="0"/>
        <v>0</v>
      </c>
      <c r="F53" s="6">
        <v>7200</v>
      </c>
      <c r="G53" s="6">
        <v>346.27</v>
      </c>
      <c r="H53" s="6">
        <v>346.27</v>
      </c>
      <c r="I53" s="6">
        <v>346.27</v>
      </c>
      <c r="J53" s="6">
        <v>6853.73</v>
      </c>
      <c r="K53" s="6">
        <v>6853.73</v>
      </c>
      <c r="L53" s="6">
        <f t="shared" si="1"/>
        <v>0</v>
      </c>
      <c r="M53" s="6">
        <f t="shared" si="4"/>
        <v>4.8093055555555555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44.25" customHeight="1" x14ac:dyDescent="0.25">
      <c r="A54" s="8" t="s">
        <v>111</v>
      </c>
      <c r="B54" s="7" t="s">
        <v>14</v>
      </c>
      <c r="C54" s="7" t="s">
        <v>25</v>
      </c>
      <c r="D54" s="6">
        <v>16551.400000000001</v>
      </c>
      <c r="E54" s="6">
        <f t="shared" si="0"/>
        <v>0</v>
      </c>
      <c r="F54" s="6">
        <v>16551.400000000001</v>
      </c>
      <c r="G54" s="6">
        <v>0</v>
      </c>
      <c r="H54" s="6">
        <v>0</v>
      </c>
      <c r="I54" s="6">
        <v>0</v>
      </c>
      <c r="J54" s="6">
        <v>16551.400000000001</v>
      </c>
      <c r="K54" s="6">
        <v>16551.400000000001</v>
      </c>
      <c r="L54" s="6">
        <f t="shared" si="1"/>
        <v>0</v>
      </c>
      <c r="M54" s="6">
        <f t="shared" si="4"/>
        <v>0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44.25" customHeight="1" x14ac:dyDescent="0.25">
      <c r="A55" s="8" t="s">
        <v>112</v>
      </c>
      <c r="B55" s="7" t="s">
        <v>14</v>
      </c>
      <c r="C55" s="7" t="s">
        <v>47</v>
      </c>
      <c r="D55" s="6">
        <v>296</v>
      </c>
      <c r="E55" s="6">
        <f t="shared" si="0"/>
        <v>0</v>
      </c>
      <c r="F55" s="6">
        <v>296</v>
      </c>
      <c r="G55" s="6">
        <v>0</v>
      </c>
      <c r="H55" s="6">
        <v>0</v>
      </c>
      <c r="I55" s="6">
        <v>0</v>
      </c>
      <c r="J55" s="6">
        <v>296</v>
      </c>
      <c r="K55" s="6">
        <v>296</v>
      </c>
      <c r="L55" s="6">
        <f t="shared" si="1"/>
        <v>0</v>
      </c>
      <c r="M55" s="6">
        <f t="shared" si="4"/>
        <v>0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44.25" customHeight="1" x14ac:dyDescent="0.25">
      <c r="A56" s="8" t="s">
        <v>113</v>
      </c>
      <c r="B56" s="7" t="s">
        <v>14</v>
      </c>
      <c r="C56" s="7" t="s">
        <v>114</v>
      </c>
      <c r="D56" s="6">
        <v>40</v>
      </c>
      <c r="E56" s="6">
        <f t="shared" si="0"/>
        <v>0</v>
      </c>
      <c r="F56" s="6">
        <v>40</v>
      </c>
      <c r="G56" s="6">
        <v>0</v>
      </c>
      <c r="H56" s="6">
        <v>0</v>
      </c>
      <c r="I56" s="6">
        <v>0</v>
      </c>
      <c r="J56" s="6">
        <v>40</v>
      </c>
      <c r="K56" s="6">
        <v>40</v>
      </c>
      <c r="L56" s="6">
        <f t="shared" si="1"/>
        <v>0</v>
      </c>
      <c r="M56" s="6">
        <f t="shared" si="4"/>
        <v>0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44.25" customHeight="1" x14ac:dyDescent="0.25">
      <c r="A57" s="8" t="s">
        <v>115</v>
      </c>
      <c r="B57" s="7" t="s">
        <v>14</v>
      </c>
      <c r="C57" s="7" t="s">
        <v>33</v>
      </c>
      <c r="D57" s="6">
        <v>7500</v>
      </c>
      <c r="E57" s="6">
        <f t="shared" si="0"/>
        <v>0</v>
      </c>
      <c r="F57" s="6">
        <v>7500</v>
      </c>
      <c r="G57" s="6">
        <v>0</v>
      </c>
      <c r="H57" s="6">
        <v>0</v>
      </c>
      <c r="I57" s="6">
        <v>0</v>
      </c>
      <c r="J57" s="6">
        <v>7500</v>
      </c>
      <c r="K57" s="6">
        <v>7500</v>
      </c>
      <c r="L57" s="6">
        <f t="shared" si="1"/>
        <v>0</v>
      </c>
      <c r="M57" s="6">
        <f t="shared" si="4"/>
        <v>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44.25" customHeight="1" x14ac:dyDescent="0.25">
      <c r="A58" s="8" t="s">
        <v>116</v>
      </c>
      <c r="B58" s="7" t="s">
        <v>14</v>
      </c>
      <c r="C58" s="7" t="s">
        <v>117</v>
      </c>
      <c r="D58" s="6">
        <v>1500</v>
      </c>
      <c r="E58" s="6">
        <f t="shared" si="0"/>
        <v>0</v>
      </c>
      <c r="F58" s="6">
        <v>1500</v>
      </c>
      <c r="G58" s="6">
        <v>0</v>
      </c>
      <c r="H58" s="6">
        <v>0</v>
      </c>
      <c r="I58" s="6">
        <v>0</v>
      </c>
      <c r="J58" s="6">
        <v>1500</v>
      </c>
      <c r="K58" s="6">
        <v>1500</v>
      </c>
      <c r="L58" s="6">
        <f t="shared" si="1"/>
        <v>0</v>
      </c>
      <c r="M58" s="6">
        <f t="shared" si="4"/>
        <v>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44.25" customHeight="1" x14ac:dyDescent="0.25">
      <c r="A59" s="8" t="s">
        <v>118</v>
      </c>
      <c r="B59" s="7" t="s">
        <v>27</v>
      </c>
      <c r="C59" s="7" t="s">
        <v>119</v>
      </c>
      <c r="D59" s="6">
        <v>4650</v>
      </c>
      <c r="E59" s="6">
        <f t="shared" si="0"/>
        <v>0</v>
      </c>
      <c r="F59" s="6">
        <v>4650</v>
      </c>
      <c r="G59" s="6">
        <v>0</v>
      </c>
      <c r="H59" s="6">
        <v>0</v>
      </c>
      <c r="I59" s="6">
        <v>0</v>
      </c>
      <c r="J59" s="6">
        <v>4650</v>
      </c>
      <c r="K59" s="6">
        <v>4650</v>
      </c>
      <c r="L59" s="6">
        <f t="shared" si="1"/>
        <v>0</v>
      </c>
      <c r="M59" s="6">
        <f t="shared" si="4"/>
        <v>0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44.25" customHeight="1" x14ac:dyDescent="0.25">
      <c r="A60" s="8" t="s">
        <v>120</v>
      </c>
      <c r="B60" s="7" t="s">
        <v>27</v>
      </c>
      <c r="C60" s="7" t="s">
        <v>28</v>
      </c>
      <c r="D60" s="6">
        <v>6000</v>
      </c>
      <c r="E60" s="6">
        <f t="shared" si="0"/>
        <v>0</v>
      </c>
      <c r="F60" s="6">
        <v>6000</v>
      </c>
      <c r="G60" s="6">
        <v>0</v>
      </c>
      <c r="H60" s="6">
        <v>0</v>
      </c>
      <c r="I60" s="6">
        <v>0</v>
      </c>
      <c r="J60" s="6">
        <v>6000</v>
      </c>
      <c r="K60" s="6">
        <v>6000</v>
      </c>
      <c r="L60" s="6">
        <f t="shared" si="1"/>
        <v>0</v>
      </c>
      <c r="M60" s="6">
        <f t="shared" si="4"/>
        <v>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44.25" customHeight="1" x14ac:dyDescent="0.25">
      <c r="A61" s="8" t="s">
        <v>121</v>
      </c>
      <c r="B61" s="7" t="s">
        <v>53</v>
      </c>
      <c r="C61" s="7" t="s">
        <v>54</v>
      </c>
      <c r="D61" s="6">
        <v>12000</v>
      </c>
      <c r="E61" s="6">
        <f t="shared" si="0"/>
        <v>0</v>
      </c>
      <c r="F61" s="6">
        <v>12000</v>
      </c>
      <c r="G61" s="6">
        <v>859.69</v>
      </c>
      <c r="H61" s="6">
        <v>859.69</v>
      </c>
      <c r="I61" s="6">
        <v>859.69</v>
      </c>
      <c r="J61" s="6">
        <v>11140.31</v>
      </c>
      <c r="K61" s="6">
        <v>11140.31</v>
      </c>
      <c r="L61" s="6">
        <f t="shared" si="1"/>
        <v>0</v>
      </c>
      <c r="M61" s="6">
        <f t="shared" si="4"/>
        <v>7.1640833333333331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44.25" customHeight="1" x14ac:dyDescent="0.25">
      <c r="A62" s="8" t="s">
        <v>122</v>
      </c>
      <c r="B62" s="7" t="s">
        <v>53</v>
      </c>
      <c r="C62" s="7" t="s">
        <v>123</v>
      </c>
      <c r="D62" s="6">
        <v>3560.74</v>
      </c>
      <c r="E62" s="6">
        <f t="shared" si="0"/>
        <v>0</v>
      </c>
      <c r="F62" s="6">
        <v>3560.74</v>
      </c>
      <c r="G62" s="6">
        <v>263.27</v>
      </c>
      <c r="H62" s="6">
        <v>263.27</v>
      </c>
      <c r="I62" s="6">
        <v>262.76</v>
      </c>
      <c r="J62" s="6">
        <v>3297.47</v>
      </c>
      <c r="K62" s="6">
        <v>3297.47</v>
      </c>
      <c r="L62" s="6">
        <f t="shared" si="1"/>
        <v>0.50999999999999091</v>
      </c>
      <c r="M62" s="6">
        <f t="shared" si="4"/>
        <v>7.3936878289344357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44.25" customHeight="1" x14ac:dyDescent="0.25">
      <c r="A63" s="8" t="s">
        <v>124</v>
      </c>
      <c r="B63" s="7" t="s">
        <v>125</v>
      </c>
      <c r="C63" s="7" t="s">
        <v>126</v>
      </c>
      <c r="D63" s="6">
        <v>0</v>
      </c>
      <c r="E63" s="6">
        <f t="shared" si="0"/>
        <v>1176697.32</v>
      </c>
      <c r="F63" s="6">
        <v>1176697.32</v>
      </c>
      <c r="G63" s="6">
        <v>0</v>
      </c>
      <c r="H63" s="6">
        <v>0</v>
      </c>
      <c r="I63" s="6">
        <v>0</v>
      </c>
      <c r="J63" s="6">
        <v>1176697.32</v>
      </c>
      <c r="K63" s="6">
        <v>1176697.32</v>
      </c>
      <c r="L63" s="6">
        <f t="shared" si="1"/>
        <v>0</v>
      </c>
      <c r="M63" s="6">
        <f t="shared" si="4"/>
        <v>0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44.25" customHeight="1" x14ac:dyDescent="0.25">
      <c r="A64" s="8" t="s">
        <v>127</v>
      </c>
      <c r="B64" s="9" t="s">
        <v>30</v>
      </c>
      <c r="C64" s="7" t="s">
        <v>31</v>
      </c>
      <c r="D64" s="6">
        <v>0</v>
      </c>
      <c r="E64" s="6">
        <f t="shared" si="0"/>
        <v>1075</v>
      </c>
      <c r="F64" s="6">
        <v>1075</v>
      </c>
      <c r="G64" s="6">
        <v>0</v>
      </c>
      <c r="H64" s="6">
        <v>0</v>
      </c>
      <c r="I64" s="6">
        <v>0</v>
      </c>
      <c r="J64" s="6">
        <v>1075</v>
      </c>
      <c r="K64" s="6">
        <v>1075</v>
      </c>
      <c r="L64" s="6">
        <f t="shared" si="1"/>
        <v>0</v>
      </c>
      <c r="M64" s="6">
        <f t="shared" si="4"/>
        <v>0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44.25" customHeight="1" x14ac:dyDescent="0.25">
      <c r="A65" s="8" t="s">
        <v>128</v>
      </c>
      <c r="B65" s="9" t="s">
        <v>30</v>
      </c>
      <c r="C65" s="7" t="s">
        <v>15</v>
      </c>
      <c r="D65" s="6">
        <v>6995</v>
      </c>
      <c r="E65" s="6">
        <f t="shared" si="0"/>
        <v>-6995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f t="shared" si="1"/>
        <v>0</v>
      </c>
      <c r="M65" s="6" t="e">
        <f t="shared" si="4"/>
        <v>#DIV/0!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44.25" customHeight="1" x14ac:dyDescent="0.25">
      <c r="A66" s="8" t="s">
        <v>129</v>
      </c>
      <c r="B66" s="9" t="s">
        <v>30</v>
      </c>
      <c r="C66" s="7" t="s">
        <v>130</v>
      </c>
      <c r="D66" s="6">
        <v>25000</v>
      </c>
      <c r="E66" s="6">
        <f t="shared" ref="E66:E178" si="5">+F66-D66</f>
        <v>2000</v>
      </c>
      <c r="F66" s="6">
        <v>27000</v>
      </c>
      <c r="G66" s="6">
        <v>0</v>
      </c>
      <c r="H66" s="6">
        <v>0</v>
      </c>
      <c r="I66" s="6">
        <v>0</v>
      </c>
      <c r="J66" s="6">
        <v>27000</v>
      </c>
      <c r="K66" s="6">
        <v>27000</v>
      </c>
      <c r="L66" s="6">
        <f t="shared" ref="L66:L129" si="6">+H66-I66</f>
        <v>0</v>
      </c>
      <c r="M66" s="6">
        <f t="shared" si="4"/>
        <v>0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44.25" customHeight="1" x14ac:dyDescent="0.25">
      <c r="A67" s="8" t="s">
        <v>131</v>
      </c>
      <c r="B67" s="9" t="s">
        <v>30</v>
      </c>
      <c r="C67" s="7" t="s">
        <v>33</v>
      </c>
      <c r="D67" s="6">
        <v>5120</v>
      </c>
      <c r="E67" s="6">
        <f t="shared" si="5"/>
        <v>-5120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f t="shared" si="6"/>
        <v>0</v>
      </c>
      <c r="M67" s="6" t="e">
        <f t="shared" si="4"/>
        <v>#DIV/0!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44.25" customHeight="1" x14ac:dyDescent="0.25">
      <c r="A68" s="8" t="s">
        <v>132</v>
      </c>
      <c r="B68" s="9" t="s">
        <v>30</v>
      </c>
      <c r="C68" s="7" t="s">
        <v>133</v>
      </c>
      <c r="D68" s="6">
        <v>3000</v>
      </c>
      <c r="E68" s="6">
        <f t="shared" si="5"/>
        <v>-3000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f t="shared" si="6"/>
        <v>0</v>
      </c>
      <c r="M68" s="6" t="e">
        <f t="shared" si="4"/>
        <v>#DIV/0!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44.25" customHeight="1" x14ac:dyDescent="0.25">
      <c r="A69" s="8" t="s">
        <v>134</v>
      </c>
      <c r="B69" s="7" t="s">
        <v>14</v>
      </c>
      <c r="C69" s="7" t="s">
        <v>87</v>
      </c>
      <c r="D69" s="6">
        <v>492800</v>
      </c>
      <c r="E69" s="6">
        <f t="shared" si="5"/>
        <v>-18999.679999999993</v>
      </c>
      <c r="F69" s="6">
        <v>473800.32</v>
      </c>
      <c r="G69" s="6">
        <v>73117.350000000006</v>
      </c>
      <c r="H69" s="6">
        <v>73117.350000000006</v>
      </c>
      <c r="I69" s="6">
        <v>8486.83</v>
      </c>
      <c r="J69" s="6">
        <v>400682.97</v>
      </c>
      <c r="K69" s="6">
        <v>400682.97</v>
      </c>
      <c r="L69" s="6">
        <f t="shared" si="6"/>
        <v>64630.520000000004</v>
      </c>
      <c r="M69" s="6">
        <f t="shared" si="4"/>
        <v>15.432102283088371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44.25" customHeight="1" x14ac:dyDescent="0.25">
      <c r="A70" s="8" t="s">
        <v>135</v>
      </c>
      <c r="B70" s="7" t="s">
        <v>14</v>
      </c>
      <c r="C70" s="7" t="s">
        <v>89</v>
      </c>
      <c r="D70" s="6">
        <v>160000</v>
      </c>
      <c r="E70" s="6">
        <f t="shared" si="5"/>
        <v>-107771.20999999999</v>
      </c>
      <c r="F70" s="6">
        <v>52228.79</v>
      </c>
      <c r="G70" s="6">
        <v>6552</v>
      </c>
      <c r="H70" s="6">
        <v>6552</v>
      </c>
      <c r="I70" s="6">
        <v>160.88</v>
      </c>
      <c r="J70" s="6">
        <v>45676.79</v>
      </c>
      <c r="K70" s="6">
        <v>45676.79</v>
      </c>
      <c r="L70" s="6">
        <f t="shared" si="6"/>
        <v>6391.12</v>
      </c>
      <c r="M70" s="6">
        <f t="shared" si="4"/>
        <v>12.544805269277729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44.25" customHeight="1" x14ac:dyDescent="0.25">
      <c r="A71" s="8" t="s">
        <v>136</v>
      </c>
      <c r="B71" s="7" t="s">
        <v>14</v>
      </c>
      <c r="C71" s="7" t="s">
        <v>91</v>
      </c>
      <c r="D71" s="6">
        <v>450000</v>
      </c>
      <c r="E71" s="6">
        <f t="shared" si="5"/>
        <v>56119.56</v>
      </c>
      <c r="F71" s="6">
        <v>506119.56</v>
      </c>
      <c r="G71" s="6">
        <v>0</v>
      </c>
      <c r="H71" s="6">
        <v>0</v>
      </c>
      <c r="I71" s="6">
        <v>53695.27</v>
      </c>
      <c r="J71" s="6">
        <v>506119.56</v>
      </c>
      <c r="K71" s="6">
        <v>506119.56</v>
      </c>
      <c r="L71" s="6">
        <f t="shared" si="6"/>
        <v>-53695.27</v>
      </c>
      <c r="M71" s="6">
        <f t="shared" si="4"/>
        <v>0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44.25" customHeight="1" x14ac:dyDescent="0.25">
      <c r="A72" s="8" t="s">
        <v>137</v>
      </c>
      <c r="B72" s="7" t="s">
        <v>14</v>
      </c>
      <c r="C72" s="7" t="s">
        <v>93</v>
      </c>
      <c r="D72" s="6">
        <v>500000</v>
      </c>
      <c r="E72" s="6">
        <f t="shared" si="5"/>
        <v>17757.599999999977</v>
      </c>
      <c r="F72" s="6">
        <v>517757.6</v>
      </c>
      <c r="G72" s="6">
        <v>0</v>
      </c>
      <c r="H72" s="6">
        <v>0</v>
      </c>
      <c r="I72" s="6">
        <v>0</v>
      </c>
      <c r="J72" s="6">
        <v>517757.6</v>
      </c>
      <c r="K72" s="6">
        <v>517757.6</v>
      </c>
      <c r="L72" s="6">
        <f t="shared" si="6"/>
        <v>0</v>
      </c>
      <c r="M72" s="6">
        <f t="shared" si="4"/>
        <v>0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44.25" customHeight="1" x14ac:dyDescent="0.25">
      <c r="A73" s="8" t="s">
        <v>138</v>
      </c>
      <c r="B73" s="7" t="s">
        <v>14</v>
      </c>
      <c r="C73" s="7" t="s">
        <v>139</v>
      </c>
      <c r="D73" s="6">
        <v>0</v>
      </c>
      <c r="E73" s="6">
        <f t="shared" si="5"/>
        <v>16800</v>
      </c>
      <c r="F73" s="6">
        <v>16800</v>
      </c>
      <c r="G73" s="6">
        <v>0</v>
      </c>
      <c r="H73" s="6">
        <v>0</v>
      </c>
      <c r="I73" s="6">
        <v>0</v>
      </c>
      <c r="J73" s="6">
        <v>16800</v>
      </c>
      <c r="K73" s="6">
        <v>16800</v>
      </c>
      <c r="L73" s="6">
        <f t="shared" si="6"/>
        <v>0</v>
      </c>
      <c r="M73" s="6">
        <f t="shared" si="4"/>
        <v>0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44.25" customHeight="1" x14ac:dyDescent="0.25">
      <c r="A74" s="8" t="s">
        <v>140</v>
      </c>
      <c r="B74" s="7" t="s">
        <v>14</v>
      </c>
      <c r="C74" s="7" t="s">
        <v>141</v>
      </c>
      <c r="D74" s="6">
        <v>0</v>
      </c>
      <c r="E74" s="6">
        <f t="shared" si="5"/>
        <v>118879.03999999999</v>
      </c>
      <c r="F74" s="6">
        <v>118879.03999999999</v>
      </c>
      <c r="G74" s="6">
        <v>0</v>
      </c>
      <c r="H74" s="6">
        <v>0</v>
      </c>
      <c r="I74" s="6">
        <v>1193.96</v>
      </c>
      <c r="J74" s="6">
        <v>118879.03999999999</v>
      </c>
      <c r="K74" s="6">
        <v>118879.03999999999</v>
      </c>
      <c r="L74" s="6">
        <f t="shared" si="6"/>
        <v>-1193.96</v>
      </c>
      <c r="M74" s="6">
        <f t="shared" si="4"/>
        <v>0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44.25" customHeight="1" x14ac:dyDescent="0.25">
      <c r="A75" s="8" t="s">
        <v>142</v>
      </c>
      <c r="B75" s="7" t="s">
        <v>14</v>
      </c>
      <c r="C75" s="7" t="s">
        <v>143</v>
      </c>
      <c r="D75" s="6">
        <v>350000</v>
      </c>
      <c r="E75" s="6">
        <f t="shared" si="5"/>
        <v>-108505.60000000001</v>
      </c>
      <c r="F75" s="6">
        <v>241494.39999999999</v>
      </c>
      <c r="G75" s="6">
        <v>0</v>
      </c>
      <c r="H75" s="6">
        <v>0</v>
      </c>
      <c r="I75" s="6">
        <v>0</v>
      </c>
      <c r="J75" s="6">
        <v>241494.39999999999</v>
      </c>
      <c r="K75" s="6">
        <v>241494.39999999999</v>
      </c>
      <c r="L75" s="6">
        <f t="shared" si="6"/>
        <v>0</v>
      </c>
      <c r="M75" s="6">
        <f t="shared" si="4"/>
        <v>0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44.25" customHeight="1" x14ac:dyDescent="0.25">
      <c r="A76" s="8" t="s">
        <v>144</v>
      </c>
      <c r="B76" s="7" t="s">
        <v>14</v>
      </c>
      <c r="C76" s="7" t="s">
        <v>95</v>
      </c>
      <c r="D76" s="6">
        <v>9000</v>
      </c>
      <c r="E76" s="6">
        <f t="shared" si="5"/>
        <v>5708.67</v>
      </c>
      <c r="F76" s="6">
        <v>14708.67</v>
      </c>
      <c r="G76" s="6">
        <v>676.76</v>
      </c>
      <c r="H76" s="6">
        <v>676.76</v>
      </c>
      <c r="I76" s="6">
        <v>676.76</v>
      </c>
      <c r="J76" s="6">
        <v>14031.91</v>
      </c>
      <c r="K76" s="6">
        <v>14031.91</v>
      </c>
      <c r="L76" s="6">
        <f t="shared" si="6"/>
        <v>0</v>
      </c>
      <c r="M76" s="6">
        <f t="shared" si="4"/>
        <v>4.6010958162770663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44.25" customHeight="1" x14ac:dyDescent="0.25">
      <c r="A77" s="8" t="s">
        <v>145</v>
      </c>
      <c r="B77" s="7" t="s">
        <v>14</v>
      </c>
      <c r="C77" s="7" t="s">
        <v>97</v>
      </c>
      <c r="D77" s="6">
        <v>50000</v>
      </c>
      <c r="E77" s="6">
        <f t="shared" si="5"/>
        <v>0</v>
      </c>
      <c r="F77" s="6">
        <v>50000</v>
      </c>
      <c r="G77" s="6">
        <v>0</v>
      </c>
      <c r="H77" s="6">
        <v>0</v>
      </c>
      <c r="I77" s="6">
        <v>0</v>
      </c>
      <c r="J77" s="6">
        <v>50000</v>
      </c>
      <c r="K77" s="6">
        <v>50000</v>
      </c>
      <c r="L77" s="6">
        <f t="shared" si="6"/>
        <v>0</v>
      </c>
      <c r="M77" s="6">
        <f t="shared" si="4"/>
        <v>0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44.25" customHeight="1" x14ac:dyDescent="0.25">
      <c r="A78" s="8" t="s">
        <v>146</v>
      </c>
      <c r="B78" s="7" t="s">
        <v>14</v>
      </c>
      <c r="C78" s="7" t="s">
        <v>99</v>
      </c>
      <c r="D78" s="6">
        <v>30000</v>
      </c>
      <c r="E78" s="6">
        <f t="shared" si="5"/>
        <v>-30000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f t="shared" si="6"/>
        <v>0</v>
      </c>
      <c r="M78" s="6" t="e">
        <f t="shared" si="4"/>
        <v>#DIV/0!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44.25" customHeight="1" x14ac:dyDescent="0.25">
      <c r="A79" s="8" t="s">
        <v>147</v>
      </c>
      <c r="B79" s="7" t="s">
        <v>14</v>
      </c>
      <c r="C79" s="7" t="s">
        <v>148</v>
      </c>
      <c r="D79" s="6">
        <v>25000</v>
      </c>
      <c r="E79" s="6">
        <f t="shared" si="5"/>
        <v>0</v>
      </c>
      <c r="F79" s="6">
        <v>25000</v>
      </c>
      <c r="G79" s="6">
        <v>0</v>
      </c>
      <c r="H79" s="6">
        <v>0</v>
      </c>
      <c r="I79" s="6">
        <v>0</v>
      </c>
      <c r="J79" s="6">
        <v>25000</v>
      </c>
      <c r="K79" s="6">
        <v>25000</v>
      </c>
      <c r="L79" s="6">
        <f t="shared" si="6"/>
        <v>0</v>
      </c>
      <c r="M79" s="6">
        <f t="shared" si="4"/>
        <v>0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44.25" customHeight="1" x14ac:dyDescent="0.25">
      <c r="A80" s="8" t="s">
        <v>149</v>
      </c>
      <c r="B80" s="7" t="s">
        <v>14</v>
      </c>
      <c r="C80" s="7" t="s">
        <v>35</v>
      </c>
      <c r="D80" s="6">
        <v>750000</v>
      </c>
      <c r="E80" s="6">
        <f t="shared" si="5"/>
        <v>-57692.729999999981</v>
      </c>
      <c r="F80" s="6">
        <v>692307.27</v>
      </c>
      <c r="G80" s="6">
        <v>487.2</v>
      </c>
      <c r="H80" s="6">
        <v>487.2</v>
      </c>
      <c r="I80" s="6">
        <v>487.2</v>
      </c>
      <c r="J80" s="6">
        <v>691820.07</v>
      </c>
      <c r="K80" s="6">
        <v>691820.07</v>
      </c>
      <c r="L80" s="6">
        <f t="shared" si="6"/>
        <v>0</v>
      </c>
      <c r="M80" s="6">
        <f t="shared" si="4"/>
        <v>7.0373376261092857E-2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44.25" customHeight="1" x14ac:dyDescent="0.25">
      <c r="A81" s="8" t="s">
        <v>150</v>
      </c>
      <c r="B81" s="7" t="s">
        <v>14</v>
      </c>
      <c r="C81" s="7" t="s">
        <v>151</v>
      </c>
      <c r="D81" s="6">
        <v>20000</v>
      </c>
      <c r="E81" s="6">
        <f t="shared" si="5"/>
        <v>-20000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f t="shared" si="6"/>
        <v>0</v>
      </c>
      <c r="M81" s="6" t="e">
        <f t="shared" si="4"/>
        <v>#DIV/0!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44.25" customHeight="1" x14ac:dyDescent="0.25">
      <c r="A82" s="8" t="s">
        <v>152</v>
      </c>
      <c r="B82" s="7" t="s">
        <v>14</v>
      </c>
      <c r="C82" s="7" t="s">
        <v>15</v>
      </c>
      <c r="D82" s="6">
        <v>40000</v>
      </c>
      <c r="E82" s="6">
        <f t="shared" si="5"/>
        <v>-7136.9599999999991</v>
      </c>
      <c r="F82" s="6">
        <v>32863.040000000001</v>
      </c>
      <c r="G82" s="6">
        <v>5983.04</v>
      </c>
      <c r="H82" s="6">
        <v>5983.04</v>
      </c>
      <c r="I82" s="6">
        <v>5983.04</v>
      </c>
      <c r="J82" s="6">
        <v>26880</v>
      </c>
      <c r="K82" s="6">
        <v>26880</v>
      </c>
      <c r="L82" s="6">
        <f t="shared" si="6"/>
        <v>0</v>
      </c>
      <c r="M82" s="6">
        <f t="shared" si="4"/>
        <v>18.205984595460432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44.25" customHeight="1" x14ac:dyDescent="0.25">
      <c r="A83" s="8" t="s">
        <v>153</v>
      </c>
      <c r="B83" s="7" t="s">
        <v>14</v>
      </c>
      <c r="C83" s="7" t="s">
        <v>102</v>
      </c>
      <c r="D83" s="6">
        <v>26023.360000000001</v>
      </c>
      <c r="E83" s="6">
        <f t="shared" si="5"/>
        <v>-6050.3100000000013</v>
      </c>
      <c r="F83" s="6">
        <v>19973.05</v>
      </c>
      <c r="G83" s="6">
        <v>0</v>
      </c>
      <c r="H83" s="6">
        <v>0</v>
      </c>
      <c r="I83" s="6">
        <v>0</v>
      </c>
      <c r="J83" s="6">
        <v>19973.05</v>
      </c>
      <c r="K83" s="6">
        <v>19973.05</v>
      </c>
      <c r="L83" s="6">
        <f t="shared" si="6"/>
        <v>0</v>
      </c>
      <c r="M83" s="6">
        <f t="shared" si="4"/>
        <v>0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44.25" customHeight="1" x14ac:dyDescent="0.25">
      <c r="A84" s="8" t="s">
        <v>154</v>
      </c>
      <c r="B84" s="7" t="s">
        <v>14</v>
      </c>
      <c r="C84" s="7" t="s">
        <v>155</v>
      </c>
      <c r="D84" s="6">
        <v>0</v>
      </c>
      <c r="E84" s="6">
        <f t="shared" si="5"/>
        <v>18277.84</v>
      </c>
      <c r="F84" s="6">
        <v>18277.84</v>
      </c>
      <c r="G84" s="6">
        <v>0</v>
      </c>
      <c r="H84" s="6">
        <v>0</v>
      </c>
      <c r="I84" s="6">
        <v>0</v>
      </c>
      <c r="J84" s="6">
        <v>18277.84</v>
      </c>
      <c r="K84" s="6">
        <v>18277.84</v>
      </c>
      <c r="L84" s="6">
        <f t="shared" si="6"/>
        <v>0</v>
      </c>
      <c r="M84" s="6">
        <f t="shared" si="4"/>
        <v>0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44.25" customHeight="1" x14ac:dyDescent="0.25">
      <c r="A85" s="8" t="s">
        <v>156</v>
      </c>
      <c r="B85" s="7" t="s">
        <v>14</v>
      </c>
      <c r="C85" s="7" t="s">
        <v>38</v>
      </c>
      <c r="D85" s="6">
        <v>1758392.45</v>
      </c>
      <c r="E85" s="6">
        <f t="shared" si="5"/>
        <v>915126.8899999999</v>
      </c>
      <c r="F85" s="6">
        <v>2673519.34</v>
      </c>
      <c r="G85" s="6">
        <v>545460.71</v>
      </c>
      <c r="H85" s="6">
        <v>545460.71</v>
      </c>
      <c r="I85" s="6">
        <v>556240.96</v>
      </c>
      <c r="J85" s="6">
        <v>2158058.63</v>
      </c>
      <c r="K85" s="6">
        <v>2128058.63</v>
      </c>
      <c r="L85" s="6">
        <f t="shared" si="6"/>
        <v>-10780.25</v>
      </c>
      <c r="M85" s="6">
        <f t="shared" si="4"/>
        <v>20.402347641143304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44.25" customHeight="1" x14ac:dyDescent="0.25">
      <c r="A86" s="8" t="s">
        <v>157</v>
      </c>
      <c r="B86" s="7" t="s">
        <v>14</v>
      </c>
      <c r="C86" s="7" t="s">
        <v>17</v>
      </c>
      <c r="D86" s="6">
        <v>8851688.4800000004</v>
      </c>
      <c r="E86" s="6">
        <f t="shared" si="5"/>
        <v>-648486.81000000052</v>
      </c>
      <c r="F86" s="6">
        <v>8203201.6699999999</v>
      </c>
      <c r="G86" s="6">
        <v>302559.03999999998</v>
      </c>
      <c r="H86" s="6">
        <v>301473.03999999998</v>
      </c>
      <c r="I86" s="6">
        <v>322962.06</v>
      </c>
      <c r="J86" s="6">
        <v>7900642.6299999999</v>
      </c>
      <c r="K86" s="6">
        <v>7901728.6299999999</v>
      </c>
      <c r="L86" s="6">
        <f t="shared" si="6"/>
        <v>-21489.020000000019</v>
      </c>
      <c r="M86" s="6">
        <f t="shared" si="4"/>
        <v>3.6750655674176538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44.25" customHeight="1" x14ac:dyDescent="0.25">
      <c r="A87" s="8" t="s">
        <v>158</v>
      </c>
      <c r="B87" s="7" t="s">
        <v>14</v>
      </c>
      <c r="C87" s="7" t="s">
        <v>19</v>
      </c>
      <c r="D87" s="6">
        <v>30000</v>
      </c>
      <c r="E87" s="6">
        <f t="shared" si="5"/>
        <v>-30000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f t="shared" si="6"/>
        <v>0</v>
      </c>
      <c r="M87" s="6" t="e">
        <f t="shared" si="4"/>
        <v>#DIV/0!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44.25" customHeight="1" x14ac:dyDescent="0.25">
      <c r="A88" s="8" t="s">
        <v>159</v>
      </c>
      <c r="B88" s="7" t="s">
        <v>14</v>
      </c>
      <c r="C88" s="7" t="s">
        <v>160</v>
      </c>
      <c r="D88" s="6">
        <v>0</v>
      </c>
      <c r="E88" s="6">
        <f t="shared" si="5"/>
        <v>140000</v>
      </c>
      <c r="F88" s="6">
        <v>140000</v>
      </c>
      <c r="G88" s="6">
        <v>0</v>
      </c>
      <c r="H88" s="6">
        <v>0</v>
      </c>
      <c r="I88" s="6">
        <v>0</v>
      </c>
      <c r="J88" s="6">
        <v>140000</v>
      </c>
      <c r="K88" s="6">
        <v>140000</v>
      </c>
      <c r="L88" s="6">
        <f t="shared" si="6"/>
        <v>0</v>
      </c>
      <c r="M88" s="6">
        <f t="shared" si="4"/>
        <v>0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44.25" customHeight="1" x14ac:dyDescent="0.25">
      <c r="A89" s="8" t="s">
        <v>161</v>
      </c>
      <c r="B89" s="7" t="s">
        <v>14</v>
      </c>
      <c r="C89" s="7" t="s">
        <v>43</v>
      </c>
      <c r="D89" s="6">
        <v>373993.6</v>
      </c>
      <c r="E89" s="6">
        <f t="shared" si="5"/>
        <v>7724.1800000000512</v>
      </c>
      <c r="F89" s="6">
        <v>381717.78</v>
      </c>
      <c r="G89" s="6">
        <v>99489.600000000006</v>
      </c>
      <c r="H89" s="6">
        <v>99489.600000000006</v>
      </c>
      <c r="I89" s="6">
        <v>8350.02</v>
      </c>
      <c r="J89" s="6">
        <v>282228.18</v>
      </c>
      <c r="K89" s="6">
        <v>282228.18</v>
      </c>
      <c r="L89" s="6">
        <f t="shared" si="6"/>
        <v>91139.58</v>
      </c>
      <c r="M89" s="6">
        <f t="shared" si="4"/>
        <v>26.063653623889355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39" customHeight="1" x14ac:dyDescent="0.25">
      <c r="A90" s="8" t="s">
        <v>162</v>
      </c>
      <c r="B90" s="7" t="s">
        <v>14</v>
      </c>
      <c r="C90" s="7" t="s">
        <v>21</v>
      </c>
      <c r="D90" s="6">
        <v>70400</v>
      </c>
      <c r="E90" s="6">
        <f t="shared" si="5"/>
        <v>-59200</v>
      </c>
      <c r="F90" s="6">
        <v>11200</v>
      </c>
      <c r="G90" s="6">
        <v>0</v>
      </c>
      <c r="H90" s="6">
        <v>0</v>
      </c>
      <c r="I90" s="6">
        <v>0</v>
      </c>
      <c r="J90" s="6">
        <v>11200</v>
      </c>
      <c r="K90" s="6">
        <v>11200</v>
      </c>
      <c r="L90" s="6">
        <f t="shared" si="6"/>
        <v>0</v>
      </c>
      <c r="M90" s="6">
        <f t="shared" si="4"/>
        <v>0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39" customHeight="1" x14ac:dyDescent="0.25">
      <c r="A91" s="8" t="s">
        <v>163</v>
      </c>
      <c r="B91" s="7" t="s">
        <v>14</v>
      </c>
      <c r="C91" s="7" t="s">
        <v>108</v>
      </c>
      <c r="D91" s="6">
        <v>7000</v>
      </c>
      <c r="E91" s="6">
        <f t="shared" si="5"/>
        <v>-7000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f t="shared" si="6"/>
        <v>0</v>
      </c>
      <c r="M91" s="6" t="e">
        <f t="shared" si="4"/>
        <v>#DIV/0!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39" customHeight="1" x14ac:dyDescent="0.25">
      <c r="A92" s="8" t="s">
        <v>164</v>
      </c>
      <c r="B92" s="7" t="s">
        <v>14</v>
      </c>
      <c r="C92" s="7" t="s">
        <v>23</v>
      </c>
      <c r="D92" s="6">
        <v>27681.63</v>
      </c>
      <c r="E92" s="6">
        <f t="shared" si="5"/>
        <v>-1520.8899999999994</v>
      </c>
      <c r="F92" s="6">
        <v>26160.74</v>
      </c>
      <c r="G92" s="6">
        <v>0</v>
      </c>
      <c r="H92" s="6">
        <v>0</v>
      </c>
      <c r="I92" s="6">
        <v>0</v>
      </c>
      <c r="J92" s="6">
        <v>26160.74</v>
      </c>
      <c r="K92" s="6">
        <v>26160.74</v>
      </c>
      <c r="L92" s="6">
        <f t="shared" si="6"/>
        <v>0</v>
      </c>
      <c r="M92" s="6">
        <f t="shared" ref="M92:M149" si="7">+(H92*100)/F92</f>
        <v>0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39" customHeight="1" x14ac:dyDescent="0.25">
      <c r="A93" s="8" t="s">
        <v>165</v>
      </c>
      <c r="B93" s="7" t="s">
        <v>14</v>
      </c>
      <c r="C93" s="7" t="s">
        <v>25</v>
      </c>
      <c r="D93" s="6">
        <v>35000</v>
      </c>
      <c r="E93" s="6">
        <f t="shared" si="5"/>
        <v>-35000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f t="shared" si="6"/>
        <v>0</v>
      </c>
      <c r="M93" s="6" t="e">
        <f t="shared" si="7"/>
        <v>#DIV/0!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39" customHeight="1" x14ac:dyDescent="0.25">
      <c r="A94" s="8" t="s">
        <v>166</v>
      </c>
      <c r="B94" s="7" t="s">
        <v>14</v>
      </c>
      <c r="C94" s="7" t="s">
        <v>47</v>
      </c>
      <c r="D94" s="6">
        <v>35000</v>
      </c>
      <c r="E94" s="6">
        <f t="shared" si="5"/>
        <v>-24498.879999999997</v>
      </c>
      <c r="F94" s="6">
        <v>10501.12</v>
      </c>
      <c r="G94" s="6">
        <v>0</v>
      </c>
      <c r="H94" s="6">
        <v>0</v>
      </c>
      <c r="I94" s="6">
        <v>0</v>
      </c>
      <c r="J94" s="6">
        <v>10501.12</v>
      </c>
      <c r="K94" s="6">
        <v>10501.12</v>
      </c>
      <c r="L94" s="6">
        <f t="shared" si="6"/>
        <v>0</v>
      </c>
      <c r="M94" s="6">
        <f t="shared" si="7"/>
        <v>0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39" customHeight="1" x14ac:dyDescent="0.25">
      <c r="A95" s="8" t="s">
        <v>167</v>
      </c>
      <c r="B95" s="7" t="s">
        <v>14</v>
      </c>
      <c r="C95" s="7" t="s">
        <v>114</v>
      </c>
      <c r="D95" s="6">
        <v>25000</v>
      </c>
      <c r="E95" s="6">
        <f t="shared" si="5"/>
        <v>-16467.29</v>
      </c>
      <c r="F95" s="6">
        <v>8532.7099999999991</v>
      </c>
      <c r="G95" s="6">
        <v>0</v>
      </c>
      <c r="H95" s="6">
        <v>0</v>
      </c>
      <c r="I95" s="6">
        <v>0</v>
      </c>
      <c r="J95" s="6">
        <v>8532.7099999999991</v>
      </c>
      <c r="K95" s="6">
        <v>8532.7099999999991</v>
      </c>
      <c r="L95" s="6">
        <f t="shared" si="6"/>
        <v>0</v>
      </c>
      <c r="M95" s="6">
        <f t="shared" si="7"/>
        <v>0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39" customHeight="1" x14ac:dyDescent="0.25">
      <c r="A96" s="8" t="s">
        <v>168</v>
      </c>
      <c r="B96" s="7" t="s">
        <v>14</v>
      </c>
      <c r="C96" s="7" t="s">
        <v>169</v>
      </c>
      <c r="D96" s="6">
        <v>20000</v>
      </c>
      <c r="E96" s="6">
        <f t="shared" si="5"/>
        <v>-17742.650000000001</v>
      </c>
      <c r="F96" s="6">
        <v>2257.35</v>
      </c>
      <c r="G96" s="6">
        <v>0</v>
      </c>
      <c r="H96" s="6">
        <v>0</v>
      </c>
      <c r="I96" s="6">
        <v>0</v>
      </c>
      <c r="J96" s="6">
        <v>2257.35</v>
      </c>
      <c r="K96" s="6">
        <v>2257.35</v>
      </c>
      <c r="L96" s="6">
        <f t="shared" si="6"/>
        <v>0</v>
      </c>
      <c r="M96" s="6">
        <f t="shared" si="7"/>
        <v>0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39" customHeight="1" x14ac:dyDescent="0.25">
      <c r="A97" s="8" t="s">
        <v>170</v>
      </c>
      <c r="B97" s="7" t="s">
        <v>14</v>
      </c>
      <c r="C97" s="7" t="s">
        <v>33</v>
      </c>
      <c r="D97" s="6">
        <v>30000</v>
      </c>
      <c r="E97" s="6">
        <f t="shared" si="5"/>
        <v>-30000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f t="shared" si="6"/>
        <v>0</v>
      </c>
      <c r="M97" s="6" t="e">
        <f t="shared" si="7"/>
        <v>#DIV/0!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45" customHeight="1" x14ac:dyDescent="0.25">
      <c r="A98" s="8" t="s">
        <v>171</v>
      </c>
      <c r="B98" s="7" t="s">
        <v>172</v>
      </c>
      <c r="C98" s="7" t="s">
        <v>173</v>
      </c>
      <c r="D98" s="6">
        <v>0</v>
      </c>
      <c r="E98" s="6">
        <f t="shared" si="5"/>
        <v>600000</v>
      </c>
      <c r="F98" s="6">
        <v>600000</v>
      </c>
      <c r="G98" s="6">
        <v>70089.289999999994</v>
      </c>
      <c r="H98" s="6">
        <v>70089.289999999994</v>
      </c>
      <c r="I98" s="6">
        <v>70089.289999999994</v>
      </c>
      <c r="J98" s="6">
        <v>529910.71</v>
      </c>
      <c r="K98" s="6">
        <v>529910.71</v>
      </c>
      <c r="L98" s="6">
        <f t="shared" si="6"/>
        <v>0</v>
      </c>
      <c r="M98" s="6">
        <f t="shared" si="7"/>
        <v>11.681548333333332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45.75" customHeight="1" x14ac:dyDescent="0.25">
      <c r="A99" s="8" t="s">
        <v>174</v>
      </c>
      <c r="B99" s="7" t="s">
        <v>27</v>
      </c>
      <c r="C99" s="7" t="s">
        <v>119</v>
      </c>
      <c r="D99" s="6">
        <v>0</v>
      </c>
      <c r="E99" s="6">
        <f t="shared" si="5"/>
        <v>486.71</v>
      </c>
      <c r="F99" s="6">
        <v>486.71</v>
      </c>
      <c r="G99" s="6">
        <v>0</v>
      </c>
      <c r="H99" s="6">
        <v>0</v>
      </c>
      <c r="I99" s="6">
        <v>0</v>
      </c>
      <c r="J99" s="6">
        <v>486.71</v>
      </c>
      <c r="K99" s="6">
        <v>486.71</v>
      </c>
      <c r="L99" s="6">
        <f t="shared" si="6"/>
        <v>0</v>
      </c>
      <c r="M99" s="6">
        <f t="shared" si="7"/>
        <v>0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39" customHeight="1" x14ac:dyDescent="0.25">
      <c r="A100" s="8" t="s">
        <v>175</v>
      </c>
      <c r="B100" s="7" t="s">
        <v>27</v>
      </c>
      <c r="C100" s="7" t="s">
        <v>51</v>
      </c>
      <c r="D100" s="6">
        <v>350000</v>
      </c>
      <c r="E100" s="6">
        <f t="shared" si="5"/>
        <v>0</v>
      </c>
      <c r="F100" s="6">
        <v>350000</v>
      </c>
      <c r="G100" s="6">
        <v>0</v>
      </c>
      <c r="H100" s="6">
        <v>0</v>
      </c>
      <c r="I100" s="6">
        <v>0</v>
      </c>
      <c r="J100" s="6">
        <v>350000</v>
      </c>
      <c r="K100" s="6">
        <v>350000</v>
      </c>
      <c r="L100" s="6">
        <f t="shared" si="6"/>
        <v>0</v>
      </c>
      <c r="M100" s="6">
        <f t="shared" si="7"/>
        <v>0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39" customHeight="1" x14ac:dyDescent="0.25">
      <c r="A101" s="8" t="s">
        <v>176</v>
      </c>
      <c r="B101" s="7" t="s">
        <v>53</v>
      </c>
      <c r="C101" s="9" t="s">
        <v>54</v>
      </c>
      <c r="D101" s="5">
        <v>1291723.33</v>
      </c>
      <c r="E101" s="6">
        <f t="shared" si="5"/>
        <v>4382830.59</v>
      </c>
      <c r="F101" s="6">
        <v>5674553.9199999999</v>
      </c>
      <c r="G101" s="6">
        <v>10496.92</v>
      </c>
      <c r="H101" s="6">
        <v>10496.92</v>
      </c>
      <c r="I101" s="6">
        <v>10496.92</v>
      </c>
      <c r="J101" s="6">
        <v>5664057</v>
      </c>
      <c r="K101" s="6">
        <v>5664057</v>
      </c>
      <c r="L101" s="6">
        <f t="shared" si="6"/>
        <v>0</v>
      </c>
      <c r="M101" s="6">
        <f t="shared" si="7"/>
        <v>0.18498229372715169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39" customHeight="1" x14ac:dyDescent="0.25">
      <c r="A102" s="8" t="s">
        <v>177</v>
      </c>
      <c r="B102" s="7" t="s">
        <v>53</v>
      </c>
      <c r="C102" s="7" t="s">
        <v>178</v>
      </c>
      <c r="D102" s="6">
        <v>343810</v>
      </c>
      <c r="E102" s="6">
        <f t="shared" si="5"/>
        <v>-270911.2</v>
      </c>
      <c r="F102" s="6">
        <v>72898.8</v>
      </c>
      <c r="G102" s="6">
        <v>0</v>
      </c>
      <c r="H102" s="6">
        <v>0</v>
      </c>
      <c r="I102" s="6">
        <v>0</v>
      </c>
      <c r="J102" s="6">
        <v>72898.8</v>
      </c>
      <c r="K102" s="6">
        <v>72898.8</v>
      </c>
      <c r="L102" s="6">
        <f t="shared" si="6"/>
        <v>0</v>
      </c>
      <c r="M102" s="6">
        <f t="shared" si="7"/>
        <v>0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39" customHeight="1" x14ac:dyDescent="0.25">
      <c r="A103" s="8" t="s">
        <v>179</v>
      </c>
      <c r="B103" s="7" t="s">
        <v>125</v>
      </c>
      <c r="C103" s="7" t="s">
        <v>126</v>
      </c>
      <c r="D103" s="6">
        <v>13638959.210000001</v>
      </c>
      <c r="E103" s="6">
        <f t="shared" si="5"/>
        <v>-264292.22000000067</v>
      </c>
      <c r="F103" s="6">
        <v>13374666.99</v>
      </c>
      <c r="G103" s="6">
        <v>1264264.6100000001</v>
      </c>
      <c r="H103" s="6">
        <v>1264264.6100000001</v>
      </c>
      <c r="I103" s="6">
        <v>1264264.6100000001</v>
      </c>
      <c r="J103" s="6">
        <v>12110402.380000001</v>
      </c>
      <c r="K103" s="6">
        <v>12110402.380000001</v>
      </c>
      <c r="L103" s="6">
        <f t="shared" si="6"/>
        <v>0</v>
      </c>
      <c r="M103" s="6">
        <f t="shared" si="7"/>
        <v>9.4526810345653338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39" customHeight="1" x14ac:dyDescent="0.25">
      <c r="A104" s="8" t="s">
        <v>180</v>
      </c>
      <c r="B104" s="7" t="s">
        <v>125</v>
      </c>
      <c r="C104" s="7" t="s">
        <v>181</v>
      </c>
      <c r="D104" s="6">
        <v>0</v>
      </c>
      <c r="E104" s="6">
        <f t="shared" si="5"/>
        <v>934951.06</v>
      </c>
      <c r="F104" s="6">
        <v>934951.06</v>
      </c>
      <c r="G104" s="6">
        <v>11267.55</v>
      </c>
      <c r="H104" s="6">
        <v>11267.55</v>
      </c>
      <c r="I104" s="6">
        <v>538.23</v>
      </c>
      <c r="J104" s="6">
        <v>923683.51</v>
      </c>
      <c r="K104" s="6">
        <v>923683.51</v>
      </c>
      <c r="L104" s="6">
        <f t="shared" si="6"/>
        <v>10729.32</v>
      </c>
      <c r="M104" s="6">
        <f t="shared" si="7"/>
        <v>1.2051486416839827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39" customHeight="1" x14ac:dyDescent="0.25">
      <c r="A105" s="8" t="s">
        <v>182</v>
      </c>
      <c r="B105" s="7" t="s">
        <v>30</v>
      </c>
      <c r="C105" s="7" t="s">
        <v>31</v>
      </c>
      <c r="D105" s="6">
        <v>523600</v>
      </c>
      <c r="E105" s="6">
        <f t="shared" si="5"/>
        <v>-2015.3800000000047</v>
      </c>
      <c r="F105" s="6">
        <v>521584.62</v>
      </c>
      <c r="G105" s="6">
        <v>0</v>
      </c>
      <c r="H105" s="6">
        <v>0</v>
      </c>
      <c r="I105" s="6">
        <v>0</v>
      </c>
      <c r="J105" s="6">
        <v>521584.62</v>
      </c>
      <c r="K105" s="6">
        <v>521584.62</v>
      </c>
      <c r="L105" s="6">
        <f t="shared" si="6"/>
        <v>0</v>
      </c>
      <c r="M105" s="6">
        <f t="shared" si="7"/>
        <v>0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39" customHeight="1" x14ac:dyDescent="0.25">
      <c r="A106" s="8" t="s">
        <v>183</v>
      </c>
      <c r="B106" s="7" t="s">
        <v>30</v>
      </c>
      <c r="C106" s="7" t="s">
        <v>184</v>
      </c>
      <c r="D106" s="6">
        <v>520000</v>
      </c>
      <c r="E106" s="6">
        <f t="shared" si="5"/>
        <v>-84790</v>
      </c>
      <c r="F106" s="6">
        <v>435210</v>
      </c>
      <c r="G106" s="6">
        <v>0</v>
      </c>
      <c r="H106" s="6">
        <v>0</v>
      </c>
      <c r="I106" s="6">
        <v>0</v>
      </c>
      <c r="J106" s="6">
        <v>435210</v>
      </c>
      <c r="K106" s="6">
        <v>435210</v>
      </c>
      <c r="L106" s="6">
        <f t="shared" si="6"/>
        <v>0</v>
      </c>
      <c r="M106" s="6">
        <f t="shared" si="7"/>
        <v>0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39" customHeight="1" x14ac:dyDescent="0.25">
      <c r="A107" s="8" t="s">
        <v>185</v>
      </c>
      <c r="B107" s="7" t="s">
        <v>30</v>
      </c>
      <c r="C107" s="7" t="s">
        <v>130</v>
      </c>
      <c r="D107" s="6">
        <v>192112</v>
      </c>
      <c r="E107" s="6">
        <f t="shared" si="5"/>
        <v>-76116</v>
      </c>
      <c r="F107" s="6">
        <v>115996</v>
      </c>
      <c r="G107" s="6">
        <v>0</v>
      </c>
      <c r="H107" s="6">
        <v>0</v>
      </c>
      <c r="I107" s="6">
        <v>0</v>
      </c>
      <c r="J107" s="6">
        <v>115996</v>
      </c>
      <c r="K107" s="6">
        <v>115996</v>
      </c>
      <c r="L107" s="6">
        <f t="shared" si="6"/>
        <v>0</v>
      </c>
      <c r="M107" s="6">
        <f t="shared" si="7"/>
        <v>0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39" customHeight="1" x14ac:dyDescent="0.25">
      <c r="A108" s="8" t="s">
        <v>186</v>
      </c>
      <c r="B108" s="7" t="s">
        <v>30</v>
      </c>
      <c r="C108" s="7" t="s">
        <v>33</v>
      </c>
      <c r="D108" s="6">
        <v>1513482.4</v>
      </c>
      <c r="E108" s="6">
        <f t="shared" si="5"/>
        <v>-509752.83999999985</v>
      </c>
      <c r="F108" s="6">
        <v>1003729.56</v>
      </c>
      <c r="G108" s="6">
        <v>0</v>
      </c>
      <c r="H108" s="6">
        <v>0</v>
      </c>
      <c r="I108" s="6">
        <v>0</v>
      </c>
      <c r="J108" s="6">
        <v>1003729.56</v>
      </c>
      <c r="K108" s="6">
        <v>1003729.56</v>
      </c>
      <c r="L108" s="6">
        <f t="shared" si="6"/>
        <v>0</v>
      </c>
      <c r="M108" s="6">
        <f t="shared" si="7"/>
        <v>0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39" customHeight="1" x14ac:dyDescent="0.25">
      <c r="A109" s="8" t="s">
        <v>187</v>
      </c>
      <c r="B109" s="7" t="s">
        <v>30</v>
      </c>
      <c r="C109" s="7" t="s">
        <v>188</v>
      </c>
      <c r="D109" s="6">
        <v>80000</v>
      </c>
      <c r="E109" s="6">
        <f t="shared" si="5"/>
        <v>0</v>
      </c>
      <c r="F109" s="6">
        <v>80000</v>
      </c>
      <c r="G109" s="6">
        <v>0</v>
      </c>
      <c r="H109" s="6">
        <v>0</v>
      </c>
      <c r="I109" s="6">
        <v>0</v>
      </c>
      <c r="J109" s="6">
        <v>80000</v>
      </c>
      <c r="K109" s="6">
        <v>80000</v>
      </c>
      <c r="L109" s="6">
        <f t="shared" si="6"/>
        <v>0</v>
      </c>
      <c r="M109" s="6">
        <f t="shared" si="7"/>
        <v>0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39" customHeight="1" x14ac:dyDescent="0.25">
      <c r="A110" s="8" t="s">
        <v>189</v>
      </c>
      <c r="B110" s="7" t="s">
        <v>30</v>
      </c>
      <c r="C110" s="7" t="s">
        <v>117</v>
      </c>
      <c r="D110" s="6">
        <v>0</v>
      </c>
      <c r="E110" s="6">
        <f t="shared" si="5"/>
        <v>2015.38</v>
      </c>
      <c r="F110" s="6">
        <v>2015.38</v>
      </c>
      <c r="G110" s="6">
        <v>0</v>
      </c>
      <c r="H110" s="6">
        <v>0</v>
      </c>
      <c r="I110" s="6">
        <v>0</v>
      </c>
      <c r="J110" s="6">
        <v>2015.38</v>
      </c>
      <c r="K110" s="6">
        <v>2015.38</v>
      </c>
      <c r="L110" s="6">
        <f t="shared" si="6"/>
        <v>0</v>
      </c>
      <c r="M110" s="6">
        <f t="shared" si="7"/>
        <v>0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39" customHeight="1" x14ac:dyDescent="0.25">
      <c r="A111" s="8" t="s">
        <v>190</v>
      </c>
      <c r="B111" s="7" t="s">
        <v>60</v>
      </c>
      <c r="C111" s="7" t="s">
        <v>61</v>
      </c>
      <c r="D111" s="6">
        <v>143280</v>
      </c>
      <c r="E111" s="6">
        <f t="shared" si="5"/>
        <v>0</v>
      </c>
      <c r="F111" s="6">
        <v>143280</v>
      </c>
      <c r="G111" s="6">
        <v>11900</v>
      </c>
      <c r="H111" s="6">
        <v>11900</v>
      </c>
      <c r="I111" s="6">
        <v>11853</v>
      </c>
      <c r="J111" s="6">
        <v>131380</v>
      </c>
      <c r="K111" s="6">
        <v>131380</v>
      </c>
      <c r="L111" s="6">
        <f t="shared" si="6"/>
        <v>47</v>
      </c>
      <c r="M111" s="6">
        <f t="shared" si="7"/>
        <v>8.3054159687325519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39" customHeight="1" x14ac:dyDescent="0.25">
      <c r="A112" s="8" t="s">
        <v>191</v>
      </c>
      <c r="B112" s="7" t="s">
        <v>60</v>
      </c>
      <c r="C112" s="7" t="s">
        <v>63</v>
      </c>
      <c r="D112" s="6">
        <v>16156.8</v>
      </c>
      <c r="E112" s="6">
        <f t="shared" si="5"/>
        <v>24235.200000000001</v>
      </c>
      <c r="F112" s="6">
        <v>40392</v>
      </c>
      <c r="G112" s="6">
        <v>1683</v>
      </c>
      <c r="H112" s="6">
        <v>1683</v>
      </c>
      <c r="I112" s="6">
        <v>1754.67</v>
      </c>
      <c r="J112" s="6">
        <v>38709</v>
      </c>
      <c r="K112" s="6">
        <v>38709</v>
      </c>
      <c r="L112" s="6">
        <f t="shared" si="6"/>
        <v>-71.670000000000073</v>
      </c>
      <c r="M112" s="6">
        <f t="shared" si="7"/>
        <v>4.166666666666667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39" customHeight="1" x14ac:dyDescent="0.25">
      <c r="A113" s="8" t="s">
        <v>192</v>
      </c>
      <c r="B113" s="7" t="s">
        <v>60</v>
      </c>
      <c r="C113" s="7" t="s">
        <v>65</v>
      </c>
      <c r="D113" s="6">
        <v>54577.4</v>
      </c>
      <c r="E113" s="6">
        <f t="shared" si="5"/>
        <v>0</v>
      </c>
      <c r="F113" s="6">
        <v>54577.4</v>
      </c>
      <c r="G113" s="6">
        <v>2519.27</v>
      </c>
      <c r="H113" s="6">
        <v>2519.27</v>
      </c>
      <c r="I113" s="6">
        <v>211.82</v>
      </c>
      <c r="J113" s="6">
        <v>52058.13</v>
      </c>
      <c r="K113" s="6">
        <v>52058.13</v>
      </c>
      <c r="L113" s="6">
        <f t="shared" si="6"/>
        <v>2307.4499999999998</v>
      </c>
      <c r="M113" s="6">
        <f t="shared" si="7"/>
        <v>4.6159582537827015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39" customHeight="1" x14ac:dyDescent="0.25">
      <c r="A114" s="8" t="s">
        <v>193</v>
      </c>
      <c r="B114" s="7" t="s">
        <v>60</v>
      </c>
      <c r="C114" s="7" t="s">
        <v>67</v>
      </c>
      <c r="D114" s="6">
        <v>25220</v>
      </c>
      <c r="E114" s="6">
        <f t="shared" si="5"/>
        <v>0</v>
      </c>
      <c r="F114" s="6">
        <v>25220</v>
      </c>
      <c r="G114" s="6">
        <v>892.5</v>
      </c>
      <c r="H114" s="6">
        <v>892.5</v>
      </c>
      <c r="I114" s="6">
        <v>97.5</v>
      </c>
      <c r="J114" s="6">
        <v>24327.5</v>
      </c>
      <c r="K114" s="6">
        <v>24327.5</v>
      </c>
      <c r="L114" s="6">
        <f t="shared" si="6"/>
        <v>795</v>
      </c>
      <c r="M114" s="6">
        <f t="shared" si="7"/>
        <v>3.5388580491673274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39" customHeight="1" x14ac:dyDescent="0.25">
      <c r="A115" s="8" t="s">
        <v>194</v>
      </c>
      <c r="B115" s="7" t="s">
        <v>60</v>
      </c>
      <c r="C115" s="7" t="s">
        <v>69</v>
      </c>
      <c r="D115" s="6">
        <v>299172</v>
      </c>
      <c r="E115" s="6">
        <f t="shared" si="5"/>
        <v>0</v>
      </c>
      <c r="F115" s="6">
        <v>299172</v>
      </c>
      <c r="G115" s="6">
        <v>16648.2</v>
      </c>
      <c r="H115" s="6">
        <v>16648.2</v>
      </c>
      <c r="I115" s="6">
        <v>16648.22</v>
      </c>
      <c r="J115" s="6">
        <v>282523.8</v>
      </c>
      <c r="K115" s="6">
        <v>282523.8</v>
      </c>
      <c r="L115" s="6">
        <f t="shared" si="6"/>
        <v>-2.0000000000436557E-2</v>
      </c>
      <c r="M115" s="6">
        <f t="shared" si="7"/>
        <v>5.5647587341061326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39" customHeight="1" x14ac:dyDescent="0.25">
      <c r="A116" s="8" t="s">
        <v>195</v>
      </c>
      <c r="B116" s="7" t="s">
        <v>60</v>
      </c>
      <c r="C116" s="7" t="s">
        <v>71</v>
      </c>
      <c r="D116" s="6">
        <v>3870.24</v>
      </c>
      <c r="E116" s="6">
        <f t="shared" si="5"/>
        <v>0</v>
      </c>
      <c r="F116" s="6">
        <v>3870.24</v>
      </c>
      <c r="G116" s="6">
        <v>0</v>
      </c>
      <c r="H116" s="6">
        <v>0</v>
      </c>
      <c r="I116" s="6">
        <v>0</v>
      </c>
      <c r="J116" s="6">
        <v>3870.24</v>
      </c>
      <c r="K116" s="6">
        <v>3870.24</v>
      </c>
      <c r="L116" s="6">
        <f t="shared" si="6"/>
        <v>0</v>
      </c>
      <c r="M116" s="6">
        <f t="shared" si="7"/>
        <v>0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39" customHeight="1" x14ac:dyDescent="0.25">
      <c r="A117" s="8" t="s">
        <v>196</v>
      </c>
      <c r="B117" s="7" t="s">
        <v>60</v>
      </c>
      <c r="C117" s="7" t="s">
        <v>73</v>
      </c>
      <c r="D117" s="6">
        <v>42285.84</v>
      </c>
      <c r="E117" s="6">
        <f t="shared" si="5"/>
        <v>0</v>
      </c>
      <c r="F117" s="6">
        <v>42285.84</v>
      </c>
      <c r="G117" s="6">
        <v>2799.85</v>
      </c>
      <c r="H117" s="6">
        <v>2799.85</v>
      </c>
      <c r="I117" s="6">
        <v>2862.4</v>
      </c>
      <c r="J117" s="6">
        <v>39485.99</v>
      </c>
      <c r="K117" s="6">
        <v>39485.99</v>
      </c>
      <c r="L117" s="6">
        <f t="shared" si="6"/>
        <v>-62.550000000000182</v>
      </c>
      <c r="M117" s="6">
        <f t="shared" si="7"/>
        <v>6.6212472071028987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39" customHeight="1" x14ac:dyDescent="0.25">
      <c r="A118" s="8" t="s">
        <v>197</v>
      </c>
      <c r="B118" s="7" t="s">
        <v>60</v>
      </c>
      <c r="C118" s="7" t="s">
        <v>75</v>
      </c>
      <c r="D118" s="6">
        <v>0</v>
      </c>
      <c r="E118" s="6">
        <f t="shared" si="5"/>
        <v>31324.26</v>
      </c>
      <c r="F118" s="6">
        <v>31324.26</v>
      </c>
      <c r="G118" s="6">
        <v>2147.23</v>
      </c>
      <c r="H118" s="6">
        <v>2147.23</v>
      </c>
      <c r="I118" s="6">
        <v>2163.94</v>
      </c>
      <c r="J118" s="10">
        <v>29177.03</v>
      </c>
      <c r="K118" s="6">
        <v>29177.03</v>
      </c>
      <c r="L118" s="6">
        <f t="shared" si="6"/>
        <v>-16.710000000000036</v>
      </c>
      <c r="M118" s="6">
        <f t="shared" si="7"/>
        <v>6.8548466907119279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43.5" customHeight="1" x14ac:dyDescent="0.25">
      <c r="A119" s="8" t="s">
        <v>198</v>
      </c>
      <c r="B119" s="7" t="s">
        <v>60</v>
      </c>
      <c r="C119" s="7" t="s">
        <v>77</v>
      </c>
      <c r="D119" s="6">
        <v>3309.69</v>
      </c>
      <c r="E119" s="6">
        <f t="shared" si="5"/>
        <v>0</v>
      </c>
      <c r="F119" s="6">
        <v>3309.69</v>
      </c>
      <c r="G119" s="6">
        <v>0</v>
      </c>
      <c r="H119" s="6">
        <v>9.14</v>
      </c>
      <c r="I119" s="6">
        <v>0</v>
      </c>
      <c r="J119" s="6">
        <v>3309.69</v>
      </c>
      <c r="K119" s="6">
        <v>3300.55</v>
      </c>
      <c r="L119" s="6">
        <f t="shared" si="6"/>
        <v>9.14</v>
      </c>
      <c r="M119" s="6">
        <f t="shared" si="7"/>
        <v>0.2761587943281697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39" customHeight="1" x14ac:dyDescent="0.25">
      <c r="A120" s="8" t="s">
        <v>199</v>
      </c>
      <c r="B120" s="7" t="s">
        <v>60</v>
      </c>
      <c r="C120" s="7" t="s">
        <v>79</v>
      </c>
      <c r="D120" s="6">
        <v>213.66</v>
      </c>
      <c r="E120" s="6">
        <f t="shared" si="5"/>
        <v>0</v>
      </c>
      <c r="F120" s="6">
        <v>213.66</v>
      </c>
      <c r="G120" s="6">
        <v>0</v>
      </c>
      <c r="H120" s="6">
        <v>17.8</v>
      </c>
      <c r="I120" s="6">
        <v>0</v>
      </c>
      <c r="J120" s="6">
        <v>213.66</v>
      </c>
      <c r="K120" s="6">
        <v>195.86</v>
      </c>
      <c r="L120" s="6">
        <f t="shared" si="6"/>
        <v>17.8</v>
      </c>
      <c r="M120" s="6">
        <f t="shared" si="7"/>
        <v>8.3309931667134709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39" customHeight="1" x14ac:dyDescent="0.25">
      <c r="A121" s="8" t="s">
        <v>200</v>
      </c>
      <c r="B121" s="7" t="s">
        <v>60</v>
      </c>
      <c r="C121" s="7" t="s">
        <v>81</v>
      </c>
      <c r="D121" s="6">
        <v>12840</v>
      </c>
      <c r="E121" s="6">
        <f t="shared" si="5"/>
        <v>0</v>
      </c>
      <c r="F121" s="6">
        <v>12840</v>
      </c>
      <c r="G121" s="6">
        <v>28.36</v>
      </c>
      <c r="H121" s="6">
        <v>28.36</v>
      </c>
      <c r="I121" s="6">
        <v>817.16</v>
      </c>
      <c r="J121" s="6">
        <v>12811.64</v>
      </c>
      <c r="K121" s="6">
        <v>12811.64</v>
      </c>
      <c r="L121" s="6">
        <f t="shared" si="6"/>
        <v>-788.8</v>
      </c>
      <c r="M121" s="6">
        <f t="shared" si="7"/>
        <v>0.22087227414330218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39" customHeight="1" x14ac:dyDescent="0.25">
      <c r="A122" s="8" t="s">
        <v>201</v>
      </c>
      <c r="B122" s="7" t="s">
        <v>60</v>
      </c>
      <c r="C122" s="7" t="s">
        <v>83</v>
      </c>
      <c r="D122" s="6">
        <v>12106.53</v>
      </c>
      <c r="E122" s="6">
        <f t="shared" si="5"/>
        <v>0</v>
      </c>
      <c r="F122" s="6">
        <v>12106.53</v>
      </c>
      <c r="G122" s="6">
        <v>0</v>
      </c>
      <c r="H122" s="6">
        <v>1008.88</v>
      </c>
      <c r="I122" s="6">
        <v>0</v>
      </c>
      <c r="J122" s="6">
        <v>12106.53</v>
      </c>
      <c r="K122" s="6">
        <v>11097.65</v>
      </c>
      <c r="L122" s="6">
        <f t="shared" si="6"/>
        <v>1008.88</v>
      </c>
      <c r="M122" s="6">
        <f t="shared" si="7"/>
        <v>8.3333539833461767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39" customHeight="1" x14ac:dyDescent="0.25">
      <c r="A123" s="8" t="s">
        <v>202</v>
      </c>
      <c r="B123" s="7" t="s">
        <v>14</v>
      </c>
      <c r="C123" s="7" t="s">
        <v>203</v>
      </c>
      <c r="D123" s="6">
        <v>600</v>
      </c>
      <c r="E123" s="6">
        <f t="shared" si="5"/>
        <v>0</v>
      </c>
      <c r="F123" s="6">
        <v>600</v>
      </c>
      <c r="G123" s="6">
        <v>0</v>
      </c>
      <c r="H123" s="6">
        <v>0</v>
      </c>
      <c r="I123" s="6">
        <v>0</v>
      </c>
      <c r="J123" s="6">
        <v>600</v>
      </c>
      <c r="K123" s="6">
        <v>600</v>
      </c>
      <c r="L123" s="6">
        <f t="shared" si="6"/>
        <v>0</v>
      </c>
      <c r="M123" s="6">
        <f t="shared" si="7"/>
        <v>0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39" customHeight="1" x14ac:dyDescent="0.25">
      <c r="A124" s="8" t="s">
        <v>204</v>
      </c>
      <c r="B124" s="7" t="s">
        <v>14</v>
      </c>
      <c r="C124" s="7" t="s">
        <v>85</v>
      </c>
      <c r="D124" s="6">
        <v>10800</v>
      </c>
      <c r="E124" s="6">
        <f t="shared" si="5"/>
        <v>0</v>
      </c>
      <c r="F124" s="6">
        <v>10800</v>
      </c>
      <c r="G124" s="6">
        <v>0</v>
      </c>
      <c r="H124" s="6">
        <v>0</v>
      </c>
      <c r="I124" s="6">
        <v>0</v>
      </c>
      <c r="J124" s="6">
        <v>10800</v>
      </c>
      <c r="K124" s="6">
        <v>10800</v>
      </c>
      <c r="L124" s="6">
        <f t="shared" si="6"/>
        <v>0</v>
      </c>
      <c r="M124" s="6">
        <f t="shared" si="7"/>
        <v>0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39" customHeight="1" x14ac:dyDescent="0.25">
      <c r="A125" s="8" t="s">
        <v>205</v>
      </c>
      <c r="B125" s="7" t="s">
        <v>14</v>
      </c>
      <c r="C125" s="7" t="s">
        <v>87</v>
      </c>
      <c r="D125" s="6">
        <v>0</v>
      </c>
      <c r="E125" s="6">
        <f t="shared" si="5"/>
        <v>93261.34</v>
      </c>
      <c r="F125" s="6">
        <v>93261.34</v>
      </c>
      <c r="G125" s="6">
        <v>11657.65</v>
      </c>
      <c r="H125" s="6">
        <v>11657.65</v>
      </c>
      <c r="I125" s="6">
        <v>76288.17</v>
      </c>
      <c r="J125" s="6">
        <v>81603.69</v>
      </c>
      <c r="K125" s="6">
        <v>81603.69</v>
      </c>
      <c r="L125" s="6">
        <f t="shared" si="6"/>
        <v>-64630.52</v>
      </c>
      <c r="M125" s="6">
        <f t="shared" si="7"/>
        <v>12.499981235525889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39" customHeight="1" x14ac:dyDescent="0.25">
      <c r="A126" s="8" t="s">
        <v>206</v>
      </c>
      <c r="B126" s="7" t="s">
        <v>14</v>
      </c>
      <c r="C126" s="7" t="s">
        <v>207</v>
      </c>
      <c r="D126" s="6">
        <v>150</v>
      </c>
      <c r="E126" s="6">
        <f t="shared" si="5"/>
        <v>0</v>
      </c>
      <c r="F126" s="6">
        <v>150</v>
      </c>
      <c r="G126" s="6">
        <v>0</v>
      </c>
      <c r="H126" s="6">
        <v>0</v>
      </c>
      <c r="I126" s="6">
        <v>0</v>
      </c>
      <c r="J126" s="6">
        <v>150</v>
      </c>
      <c r="K126" s="6">
        <v>150</v>
      </c>
      <c r="L126" s="6">
        <f t="shared" si="6"/>
        <v>0</v>
      </c>
      <c r="M126" s="6">
        <f t="shared" si="7"/>
        <v>0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39" customHeight="1" x14ac:dyDescent="0.25">
      <c r="A127" s="8" t="s">
        <v>208</v>
      </c>
      <c r="B127" s="7" t="s">
        <v>14</v>
      </c>
      <c r="C127" s="7" t="s">
        <v>89</v>
      </c>
      <c r="D127" s="6">
        <v>9000</v>
      </c>
      <c r="E127" s="6">
        <f t="shared" si="5"/>
        <v>0</v>
      </c>
      <c r="F127" s="6">
        <v>9000</v>
      </c>
      <c r="G127" s="6">
        <v>0</v>
      </c>
      <c r="H127" s="6">
        <v>0</v>
      </c>
      <c r="I127" s="6">
        <v>0</v>
      </c>
      <c r="J127" s="6">
        <v>9000</v>
      </c>
      <c r="K127" s="6">
        <v>9000</v>
      </c>
      <c r="L127" s="6">
        <f t="shared" si="6"/>
        <v>0</v>
      </c>
      <c r="M127" s="6">
        <f t="shared" si="7"/>
        <v>0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39" customHeight="1" x14ac:dyDescent="0.25">
      <c r="A128" s="8" t="s">
        <v>209</v>
      </c>
      <c r="B128" s="7" t="s">
        <v>14</v>
      </c>
      <c r="C128" s="7" t="s">
        <v>93</v>
      </c>
      <c r="D128" s="6">
        <v>6000</v>
      </c>
      <c r="E128" s="6">
        <f t="shared" si="5"/>
        <v>0</v>
      </c>
      <c r="F128" s="6">
        <v>6000</v>
      </c>
      <c r="G128" s="6">
        <v>0</v>
      </c>
      <c r="H128" s="6">
        <v>0</v>
      </c>
      <c r="I128" s="6">
        <v>0</v>
      </c>
      <c r="J128" s="6">
        <v>6000</v>
      </c>
      <c r="K128" s="6">
        <v>6000</v>
      </c>
      <c r="L128" s="6">
        <f t="shared" si="6"/>
        <v>0</v>
      </c>
      <c r="M128" s="6">
        <f t="shared" si="7"/>
        <v>0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39" customHeight="1" x14ac:dyDescent="0.25">
      <c r="A129" s="8" t="s">
        <v>210</v>
      </c>
      <c r="B129" s="7" t="s">
        <v>14</v>
      </c>
      <c r="C129" s="9" t="s">
        <v>211</v>
      </c>
      <c r="D129" s="6">
        <v>0</v>
      </c>
      <c r="E129" s="6">
        <f t="shared" si="5"/>
        <v>32067.03</v>
      </c>
      <c r="F129" s="6">
        <v>32067.03</v>
      </c>
      <c r="G129" s="6">
        <v>0</v>
      </c>
      <c r="H129" s="6">
        <v>0</v>
      </c>
      <c r="I129" s="6">
        <v>0</v>
      </c>
      <c r="J129" s="6">
        <v>32067.03</v>
      </c>
      <c r="K129" s="6">
        <v>32067.03</v>
      </c>
      <c r="L129" s="6">
        <f t="shared" si="6"/>
        <v>0</v>
      </c>
      <c r="M129" s="6">
        <f t="shared" si="7"/>
        <v>0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39" customHeight="1" x14ac:dyDescent="0.25">
      <c r="A130" s="8" t="s">
        <v>212</v>
      </c>
      <c r="B130" s="7" t="s">
        <v>14</v>
      </c>
      <c r="C130" s="7" t="s">
        <v>95</v>
      </c>
      <c r="D130" s="6">
        <v>1200</v>
      </c>
      <c r="E130" s="6">
        <f t="shared" si="5"/>
        <v>0</v>
      </c>
      <c r="F130" s="6">
        <v>1200</v>
      </c>
      <c r="G130" s="6">
        <v>0</v>
      </c>
      <c r="H130" s="6">
        <v>0</v>
      </c>
      <c r="I130" s="6">
        <v>0</v>
      </c>
      <c r="J130" s="6">
        <v>1200</v>
      </c>
      <c r="K130" s="6">
        <v>1200</v>
      </c>
      <c r="L130" s="6">
        <f t="shared" ref="L130:L173" si="8">+H130-I130</f>
        <v>0</v>
      </c>
      <c r="M130" s="6">
        <f t="shared" si="7"/>
        <v>0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39" customHeight="1" x14ac:dyDescent="0.25">
      <c r="A131" s="8" t="s">
        <v>213</v>
      </c>
      <c r="B131" s="7" t="s">
        <v>14</v>
      </c>
      <c r="C131" s="7" t="s">
        <v>214</v>
      </c>
      <c r="D131" s="6">
        <v>1000</v>
      </c>
      <c r="E131" s="6">
        <f t="shared" si="5"/>
        <v>0</v>
      </c>
      <c r="F131" s="6">
        <v>1000</v>
      </c>
      <c r="G131" s="6">
        <v>0</v>
      </c>
      <c r="H131" s="6">
        <v>0</v>
      </c>
      <c r="I131" s="6">
        <v>0</v>
      </c>
      <c r="J131" s="6">
        <v>1000</v>
      </c>
      <c r="K131" s="6">
        <v>1000</v>
      </c>
      <c r="L131" s="6">
        <f t="shared" si="8"/>
        <v>0</v>
      </c>
      <c r="M131" s="6">
        <f t="shared" si="7"/>
        <v>0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39" customHeight="1" x14ac:dyDescent="0.25">
      <c r="A132" s="8" t="s">
        <v>215</v>
      </c>
      <c r="B132" s="7" t="s">
        <v>14</v>
      </c>
      <c r="C132" s="7" t="s">
        <v>216</v>
      </c>
      <c r="D132" s="6">
        <v>2000</v>
      </c>
      <c r="E132" s="6">
        <f t="shared" si="5"/>
        <v>0</v>
      </c>
      <c r="F132" s="6">
        <v>2000</v>
      </c>
      <c r="G132" s="6">
        <v>0</v>
      </c>
      <c r="H132" s="6">
        <v>0</v>
      </c>
      <c r="I132" s="6">
        <v>0</v>
      </c>
      <c r="J132" s="6">
        <v>2000</v>
      </c>
      <c r="K132" s="6">
        <v>2000</v>
      </c>
      <c r="L132" s="6">
        <f t="shared" si="8"/>
        <v>0</v>
      </c>
      <c r="M132" s="6">
        <f t="shared" si="7"/>
        <v>0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39" customHeight="1" x14ac:dyDescent="0.25">
      <c r="A133" s="8" t="s">
        <v>217</v>
      </c>
      <c r="B133" s="7" t="s">
        <v>14</v>
      </c>
      <c r="C133" s="7" t="s">
        <v>184</v>
      </c>
      <c r="D133" s="6">
        <v>8300</v>
      </c>
      <c r="E133" s="6">
        <f t="shared" si="5"/>
        <v>0</v>
      </c>
      <c r="F133" s="6">
        <v>8300</v>
      </c>
      <c r="G133" s="6">
        <v>0</v>
      </c>
      <c r="H133" s="6">
        <v>0</v>
      </c>
      <c r="I133" s="6">
        <v>0</v>
      </c>
      <c r="J133" s="6">
        <v>8300</v>
      </c>
      <c r="K133" s="6">
        <v>8300</v>
      </c>
      <c r="L133" s="6">
        <f t="shared" si="8"/>
        <v>0</v>
      </c>
      <c r="M133" s="6">
        <f t="shared" si="7"/>
        <v>0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39" customHeight="1" x14ac:dyDescent="0.25">
      <c r="A134" s="8" t="s">
        <v>218</v>
      </c>
      <c r="B134" s="7" t="s">
        <v>14</v>
      </c>
      <c r="C134" s="7" t="s">
        <v>219</v>
      </c>
      <c r="D134" s="6">
        <v>30000</v>
      </c>
      <c r="E134" s="6">
        <f t="shared" si="5"/>
        <v>0</v>
      </c>
      <c r="F134" s="6">
        <v>30000</v>
      </c>
      <c r="G134" s="6">
        <v>0</v>
      </c>
      <c r="H134" s="6">
        <v>0</v>
      </c>
      <c r="I134" s="6">
        <v>0</v>
      </c>
      <c r="J134" s="6">
        <v>30000</v>
      </c>
      <c r="K134" s="6">
        <v>30000</v>
      </c>
      <c r="L134" s="6">
        <f t="shared" si="8"/>
        <v>0</v>
      </c>
      <c r="M134" s="6">
        <f t="shared" si="7"/>
        <v>0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39" customHeight="1" x14ac:dyDescent="0.25">
      <c r="A135" s="8" t="s">
        <v>220</v>
      </c>
      <c r="B135" s="7" t="s">
        <v>14</v>
      </c>
      <c r="C135" s="7" t="s">
        <v>17</v>
      </c>
      <c r="D135" s="6">
        <v>210000</v>
      </c>
      <c r="E135" s="6">
        <f t="shared" si="5"/>
        <v>-32067.03</v>
      </c>
      <c r="F135" s="6">
        <v>177932.97</v>
      </c>
      <c r="G135" s="10">
        <v>8700</v>
      </c>
      <c r="H135" s="6">
        <v>8700</v>
      </c>
      <c r="I135" s="6">
        <v>19556</v>
      </c>
      <c r="J135" s="6">
        <v>169232.97</v>
      </c>
      <c r="K135" s="6">
        <v>169232.97</v>
      </c>
      <c r="L135" s="6">
        <f t="shared" si="8"/>
        <v>-10856</v>
      </c>
      <c r="M135" s="6">
        <f t="shared" si="7"/>
        <v>4.8894816963938723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39" customHeight="1" x14ac:dyDescent="0.25">
      <c r="A136" s="8" t="s">
        <v>221</v>
      </c>
      <c r="B136" s="7" t="s">
        <v>14</v>
      </c>
      <c r="C136" s="7" t="s">
        <v>19</v>
      </c>
      <c r="D136" s="6">
        <v>2000</v>
      </c>
      <c r="E136" s="6">
        <f t="shared" si="5"/>
        <v>0</v>
      </c>
      <c r="F136" s="6">
        <v>2000</v>
      </c>
      <c r="G136" s="6">
        <v>0</v>
      </c>
      <c r="H136" s="6">
        <v>0</v>
      </c>
      <c r="I136" s="6">
        <v>0</v>
      </c>
      <c r="J136" s="6">
        <v>2000</v>
      </c>
      <c r="K136" s="6">
        <v>2000</v>
      </c>
      <c r="L136" s="6">
        <f t="shared" si="8"/>
        <v>0</v>
      </c>
      <c r="M136" s="6">
        <f t="shared" si="7"/>
        <v>0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39" customHeight="1" x14ac:dyDescent="0.25">
      <c r="A137" s="8" t="s">
        <v>222</v>
      </c>
      <c r="B137" s="7" t="s">
        <v>14</v>
      </c>
      <c r="C137" s="7" t="s">
        <v>43</v>
      </c>
      <c r="D137" s="6">
        <v>0</v>
      </c>
      <c r="E137" s="6">
        <f t="shared" si="5"/>
        <v>8.07</v>
      </c>
      <c r="F137" s="6">
        <v>8.07</v>
      </c>
      <c r="G137" s="6">
        <v>8.06</v>
      </c>
      <c r="H137" s="6">
        <v>8.06</v>
      </c>
      <c r="I137" s="6">
        <v>0</v>
      </c>
      <c r="J137" s="6">
        <v>0.01</v>
      </c>
      <c r="K137" s="6">
        <v>0.01</v>
      </c>
      <c r="L137" s="6">
        <f t="shared" si="8"/>
        <v>8.06</v>
      </c>
      <c r="M137" s="6">
        <f t="shared" si="7"/>
        <v>99.876084262701355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39" customHeight="1" x14ac:dyDescent="0.25">
      <c r="A138" s="8" t="s">
        <v>223</v>
      </c>
      <c r="B138" s="7" t="s">
        <v>14</v>
      </c>
      <c r="C138" s="7" t="s">
        <v>21</v>
      </c>
      <c r="D138" s="6">
        <v>2000</v>
      </c>
      <c r="E138" s="6">
        <f t="shared" si="5"/>
        <v>0</v>
      </c>
      <c r="F138" s="6">
        <v>2000</v>
      </c>
      <c r="G138" s="6">
        <v>0</v>
      </c>
      <c r="H138" s="6">
        <v>0</v>
      </c>
      <c r="I138" s="6">
        <v>0</v>
      </c>
      <c r="J138" s="6">
        <v>2000</v>
      </c>
      <c r="K138" s="6">
        <v>2000</v>
      </c>
      <c r="L138" s="6">
        <f t="shared" si="8"/>
        <v>0</v>
      </c>
      <c r="M138" s="6">
        <f t="shared" si="7"/>
        <v>0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39" customHeight="1" x14ac:dyDescent="0.25">
      <c r="A139" s="8" t="s">
        <v>224</v>
      </c>
      <c r="B139" s="7" t="s">
        <v>14</v>
      </c>
      <c r="C139" s="7" t="s">
        <v>110</v>
      </c>
      <c r="D139" s="6">
        <v>18000</v>
      </c>
      <c r="E139" s="6">
        <f t="shared" si="5"/>
        <v>0</v>
      </c>
      <c r="F139" s="6">
        <v>18000</v>
      </c>
      <c r="G139" s="6">
        <v>952.09</v>
      </c>
      <c r="H139" s="6">
        <v>952.09</v>
      </c>
      <c r="I139" s="6">
        <v>952.09</v>
      </c>
      <c r="J139" s="6">
        <v>17047.91</v>
      </c>
      <c r="K139" s="6">
        <v>17047.91</v>
      </c>
      <c r="L139" s="6">
        <f t="shared" si="8"/>
        <v>0</v>
      </c>
      <c r="M139" s="6">
        <f t="shared" si="7"/>
        <v>5.2893888888888885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39" customHeight="1" x14ac:dyDescent="0.25">
      <c r="A140" s="8" t="s">
        <v>225</v>
      </c>
      <c r="B140" s="7" t="s">
        <v>14</v>
      </c>
      <c r="C140" s="7" t="s">
        <v>25</v>
      </c>
      <c r="D140" s="6">
        <v>4764.72</v>
      </c>
      <c r="E140" s="6">
        <f t="shared" si="5"/>
        <v>0</v>
      </c>
      <c r="F140" s="6">
        <v>4764.72</v>
      </c>
      <c r="G140" s="6">
        <v>0</v>
      </c>
      <c r="H140" s="6">
        <v>0</v>
      </c>
      <c r="I140" s="6">
        <v>0</v>
      </c>
      <c r="J140" s="6">
        <v>4764.72</v>
      </c>
      <c r="K140" s="6">
        <v>4764.72</v>
      </c>
      <c r="L140" s="6">
        <f t="shared" si="8"/>
        <v>0</v>
      </c>
      <c r="M140" s="6">
        <f t="shared" si="7"/>
        <v>0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39" customHeight="1" x14ac:dyDescent="0.25">
      <c r="A141" s="8" t="s">
        <v>226</v>
      </c>
      <c r="B141" s="7" t="s">
        <v>14</v>
      </c>
      <c r="C141" s="7" t="s">
        <v>47</v>
      </c>
      <c r="D141" s="6">
        <v>2223.62</v>
      </c>
      <c r="E141" s="6">
        <f t="shared" si="5"/>
        <v>0</v>
      </c>
      <c r="F141" s="6">
        <v>2223.62</v>
      </c>
      <c r="G141" s="6">
        <v>0</v>
      </c>
      <c r="H141" s="6">
        <v>0</v>
      </c>
      <c r="I141" s="6">
        <v>0</v>
      </c>
      <c r="J141" s="6">
        <v>2223.62</v>
      </c>
      <c r="K141" s="6">
        <v>2223.62</v>
      </c>
      <c r="L141" s="6">
        <f t="shared" si="8"/>
        <v>0</v>
      </c>
      <c r="M141" s="6">
        <f t="shared" si="7"/>
        <v>0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39" customHeight="1" x14ac:dyDescent="0.25">
      <c r="A142" s="8" t="s">
        <v>227</v>
      </c>
      <c r="B142" s="7" t="s">
        <v>14</v>
      </c>
      <c r="C142" s="7" t="s">
        <v>228</v>
      </c>
      <c r="D142" s="6">
        <v>31.84</v>
      </c>
      <c r="E142" s="6">
        <f t="shared" si="5"/>
        <v>0</v>
      </c>
      <c r="F142" s="6">
        <v>31.84</v>
      </c>
      <c r="G142" s="6">
        <v>0</v>
      </c>
      <c r="H142" s="6">
        <v>0</v>
      </c>
      <c r="I142" s="6">
        <v>0</v>
      </c>
      <c r="J142" s="6">
        <v>31.84</v>
      </c>
      <c r="K142" s="6">
        <v>31.84</v>
      </c>
      <c r="L142" s="6">
        <f t="shared" si="8"/>
        <v>0</v>
      </c>
      <c r="M142" s="6">
        <f t="shared" si="7"/>
        <v>0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39" customHeight="1" x14ac:dyDescent="0.25">
      <c r="A143" s="8" t="s">
        <v>229</v>
      </c>
      <c r="B143" s="7" t="s">
        <v>14</v>
      </c>
      <c r="C143" s="7" t="s">
        <v>33</v>
      </c>
      <c r="D143" s="6">
        <v>6000</v>
      </c>
      <c r="E143" s="6">
        <f t="shared" si="5"/>
        <v>0</v>
      </c>
      <c r="F143" s="6">
        <v>6000</v>
      </c>
      <c r="G143" s="6">
        <v>0</v>
      </c>
      <c r="H143" s="6">
        <v>0</v>
      </c>
      <c r="I143" s="6">
        <v>0</v>
      </c>
      <c r="J143" s="6">
        <v>6000</v>
      </c>
      <c r="K143" s="6">
        <v>6000</v>
      </c>
      <c r="L143" s="6">
        <f t="shared" si="8"/>
        <v>0</v>
      </c>
      <c r="M143" s="6">
        <f t="shared" si="7"/>
        <v>0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39" customHeight="1" x14ac:dyDescent="0.25">
      <c r="A144" s="8" t="s">
        <v>230</v>
      </c>
      <c r="B144" s="7" t="s">
        <v>14</v>
      </c>
      <c r="C144" s="7" t="s">
        <v>117</v>
      </c>
      <c r="D144" s="6">
        <v>16000</v>
      </c>
      <c r="E144" s="6">
        <f t="shared" si="5"/>
        <v>0</v>
      </c>
      <c r="F144" s="6">
        <v>16000</v>
      </c>
      <c r="G144" s="6">
        <v>0</v>
      </c>
      <c r="H144" s="6">
        <v>0</v>
      </c>
      <c r="I144" s="6">
        <v>0</v>
      </c>
      <c r="J144" s="6">
        <v>16000</v>
      </c>
      <c r="K144" s="6">
        <v>16000</v>
      </c>
      <c r="L144" s="6">
        <f t="shared" si="8"/>
        <v>0</v>
      </c>
      <c r="M144" s="6">
        <f t="shared" si="7"/>
        <v>0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46.5" customHeight="1" x14ac:dyDescent="0.25">
      <c r="A145" s="8" t="s">
        <v>231</v>
      </c>
      <c r="B145" s="7" t="s">
        <v>27</v>
      </c>
      <c r="C145" s="7" t="s">
        <v>119</v>
      </c>
      <c r="D145" s="6">
        <v>7000</v>
      </c>
      <c r="E145" s="6">
        <f t="shared" si="5"/>
        <v>0</v>
      </c>
      <c r="F145" s="6">
        <v>7000</v>
      </c>
      <c r="G145" s="6">
        <v>0</v>
      </c>
      <c r="H145" s="6">
        <v>0</v>
      </c>
      <c r="I145" s="6">
        <v>0</v>
      </c>
      <c r="J145" s="6">
        <v>7000</v>
      </c>
      <c r="K145" s="6">
        <v>7000</v>
      </c>
      <c r="L145" s="6">
        <f t="shared" si="8"/>
        <v>0</v>
      </c>
      <c r="M145" s="6">
        <f t="shared" si="7"/>
        <v>0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39" customHeight="1" x14ac:dyDescent="0.25">
      <c r="A146" s="8" t="s">
        <v>232</v>
      </c>
      <c r="B146" s="7" t="s">
        <v>27</v>
      </c>
      <c r="C146" s="7" t="s">
        <v>28</v>
      </c>
      <c r="D146" s="6">
        <v>18000</v>
      </c>
      <c r="E146" s="6">
        <f t="shared" si="5"/>
        <v>0</v>
      </c>
      <c r="F146" s="6">
        <v>18000</v>
      </c>
      <c r="G146" s="6">
        <v>0</v>
      </c>
      <c r="H146" s="6">
        <v>0</v>
      </c>
      <c r="I146" s="6">
        <v>0</v>
      </c>
      <c r="J146" s="6">
        <v>18000</v>
      </c>
      <c r="K146" s="6">
        <v>18000</v>
      </c>
      <c r="L146" s="6">
        <f t="shared" si="8"/>
        <v>0</v>
      </c>
      <c r="M146" s="6">
        <f t="shared" si="7"/>
        <v>0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39" customHeight="1" x14ac:dyDescent="0.25">
      <c r="A147" s="8" t="s">
        <v>233</v>
      </c>
      <c r="B147" s="9" t="s">
        <v>53</v>
      </c>
      <c r="C147" s="7" t="s">
        <v>54</v>
      </c>
      <c r="D147" s="6">
        <v>12000</v>
      </c>
      <c r="E147" s="6">
        <f t="shared" si="5"/>
        <v>0</v>
      </c>
      <c r="F147" s="6">
        <v>12000</v>
      </c>
      <c r="G147" s="6">
        <v>573.13</v>
      </c>
      <c r="H147" s="6">
        <v>573.13</v>
      </c>
      <c r="I147" s="6">
        <v>573.13</v>
      </c>
      <c r="J147" s="6">
        <v>11426.87</v>
      </c>
      <c r="K147" s="6">
        <v>11426.87</v>
      </c>
      <c r="L147" s="6">
        <f t="shared" si="8"/>
        <v>0</v>
      </c>
      <c r="M147" s="6">
        <f t="shared" si="7"/>
        <v>4.7760833333333332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39" customHeight="1" x14ac:dyDescent="0.25">
      <c r="A148" s="8" t="s">
        <v>234</v>
      </c>
      <c r="B148" s="9" t="s">
        <v>53</v>
      </c>
      <c r="C148" s="7" t="s">
        <v>123</v>
      </c>
      <c r="D148" s="6">
        <v>2373.83</v>
      </c>
      <c r="E148" s="6">
        <f t="shared" si="5"/>
        <v>0</v>
      </c>
      <c r="F148" s="6">
        <v>2373.83</v>
      </c>
      <c r="G148" s="6">
        <v>159.57</v>
      </c>
      <c r="H148" s="6">
        <v>159.57</v>
      </c>
      <c r="I148" s="6">
        <v>165.18</v>
      </c>
      <c r="J148" s="6">
        <v>2214.2600000000002</v>
      </c>
      <c r="K148" s="6">
        <v>2214.2600000000002</v>
      </c>
      <c r="L148" s="6">
        <f t="shared" si="8"/>
        <v>-5.6100000000000136</v>
      </c>
      <c r="M148" s="6">
        <f t="shared" si="7"/>
        <v>6.722048335390487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39" customHeight="1" x14ac:dyDescent="0.25">
      <c r="A149" s="4" t="s">
        <v>235</v>
      </c>
      <c r="B149" s="5" t="s">
        <v>236</v>
      </c>
      <c r="C149" s="5" t="s">
        <v>126</v>
      </c>
      <c r="D149" s="6">
        <v>0</v>
      </c>
      <c r="E149" s="6">
        <f t="shared" si="5"/>
        <v>784464.88</v>
      </c>
      <c r="F149" s="6">
        <v>784464.88</v>
      </c>
      <c r="G149" s="6">
        <v>0</v>
      </c>
      <c r="H149" s="6">
        <v>0</v>
      </c>
      <c r="I149" s="6">
        <v>0</v>
      </c>
      <c r="J149" s="6">
        <v>784464.88</v>
      </c>
      <c r="K149" s="6">
        <v>784464.88</v>
      </c>
      <c r="L149" s="6">
        <f t="shared" si="8"/>
        <v>0</v>
      </c>
      <c r="M149" s="6">
        <f t="shared" si="7"/>
        <v>0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39" customHeight="1" x14ac:dyDescent="0.25">
      <c r="A150" s="4" t="s">
        <v>237</v>
      </c>
      <c r="B150" s="5" t="s">
        <v>238</v>
      </c>
      <c r="C150" s="5" t="s">
        <v>31</v>
      </c>
      <c r="D150" s="6">
        <v>1077.1199999999999</v>
      </c>
      <c r="E150" s="6">
        <f t="shared" si="5"/>
        <v>-1077.1199999999999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f t="shared" si="8"/>
        <v>0</v>
      </c>
      <c r="M150" s="6">
        <v>0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39" customHeight="1" x14ac:dyDescent="0.25">
      <c r="A151" s="4" t="s">
        <v>239</v>
      </c>
      <c r="B151" s="5" t="s">
        <v>238</v>
      </c>
      <c r="C151" s="5" t="s">
        <v>184</v>
      </c>
      <c r="D151" s="6">
        <v>500</v>
      </c>
      <c r="E151" s="6">
        <f t="shared" si="5"/>
        <v>-500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f t="shared" si="8"/>
        <v>0</v>
      </c>
      <c r="M151" s="6">
        <v>0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39" customHeight="1" x14ac:dyDescent="0.25">
      <c r="A152" s="4" t="s">
        <v>240</v>
      </c>
      <c r="B152" s="5" t="s">
        <v>238</v>
      </c>
      <c r="C152" s="5" t="s">
        <v>33</v>
      </c>
      <c r="D152" s="6">
        <v>5550</v>
      </c>
      <c r="E152" s="6">
        <f t="shared" si="5"/>
        <v>-5550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f t="shared" si="8"/>
        <v>0</v>
      </c>
      <c r="M152" s="6">
        <v>0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39" customHeight="1" x14ac:dyDescent="0.25">
      <c r="A153" s="4" t="s">
        <v>241</v>
      </c>
      <c r="B153" s="5" t="s">
        <v>238</v>
      </c>
      <c r="C153" s="5" t="s">
        <v>242</v>
      </c>
      <c r="D153" s="5">
        <v>299050.08</v>
      </c>
      <c r="E153" s="6">
        <f t="shared" si="5"/>
        <v>287558.10000000003</v>
      </c>
      <c r="F153" s="6">
        <v>586608.18000000005</v>
      </c>
      <c r="G153" s="6">
        <v>0</v>
      </c>
      <c r="H153" s="6">
        <v>0</v>
      </c>
      <c r="I153" s="6">
        <v>0</v>
      </c>
      <c r="J153" s="6">
        <v>586608.16</v>
      </c>
      <c r="K153" s="6">
        <v>586608.16</v>
      </c>
      <c r="L153" s="6">
        <f t="shared" si="8"/>
        <v>0</v>
      </c>
      <c r="M153" s="6">
        <f>+(H153*100)/F153</f>
        <v>0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39" customHeight="1" x14ac:dyDescent="0.25">
      <c r="A154" s="4" t="s">
        <v>243</v>
      </c>
      <c r="B154" s="5" t="s">
        <v>244</v>
      </c>
      <c r="C154" s="5" t="s">
        <v>245</v>
      </c>
      <c r="D154" s="6">
        <v>150000</v>
      </c>
      <c r="E154" s="6">
        <f t="shared" si="5"/>
        <v>-150000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f t="shared" si="8"/>
        <v>0</v>
      </c>
      <c r="M154" s="6">
        <v>0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39" customHeight="1" x14ac:dyDescent="0.25">
      <c r="A155" s="4" t="s">
        <v>246</v>
      </c>
      <c r="B155" s="5" t="s">
        <v>14</v>
      </c>
      <c r="C155" s="5" t="s">
        <v>43</v>
      </c>
      <c r="D155" s="6">
        <v>2000</v>
      </c>
      <c r="E155" s="6">
        <f t="shared" si="5"/>
        <v>0</v>
      </c>
      <c r="F155" s="6">
        <v>2000</v>
      </c>
      <c r="G155" s="6">
        <v>0</v>
      </c>
      <c r="H155" s="6">
        <v>0</v>
      </c>
      <c r="I155" s="6">
        <v>0</v>
      </c>
      <c r="J155" s="6">
        <v>2000</v>
      </c>
      <c r="K155" s="6">
        <v>2000</v>
      </c>
      <c r="L155" s="6">
        <f t="shared" si="8"/>
        <v>0</v>
      </c>
      <c r="M155" s="6">
        <f t="shared" ref="M155:M167" si="9">+(H155*100)/F155</f>
        <v>0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63" x14ac:dyDescent="0.25">
      <c r="A156" s="4" t="s">
        <v>247</v>
      </c>
      <c r="B156" s="5" t="s">
        <v>27</v>
      </c>
      <c r="C156" s="5" t="s">
        <v>248</v>
      </c>
      <c r="D156" s="6">
        <v>0</v>
      </c>
      <c r="E156" s="6">
        <f t="shared" si="5"/>
        <v>10000</v>
      </c>
      <c r="F156" s="6">
        <v>10000</v>
      </c>
      <c r="G156" s="6">
        <v>924.62</v>
      </c>
      <c r="H156" s="6">
        <v>924.62</v>
      </c>
      <c r="I156" s="6">
        <v>924.62</v>
      </c>
      <c r="J156" s="6">
        <v>9075.36</v>
      </c>
      <c r="K156" s="6">
        <v>9075.36</v>
      </c>
      <c r="L156" s="6">
        <f t="shared" si="8"/>
        <v>0</v>
      </c>
      <c r="M156" s="6">
        <f t="shared" si="9"/>
        <v>9.2462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39" customHeight="1" x14ac:dyDescent="0.25">
      <c r="A157" s="4" t="s">
        <v>249</v>
      </c>
      <c r="B157" s="5" t="s">
        <v>14</v>
      </c>
      <c r="C157" s="5" t="s">
        <v>43</v>
      </c>
      <c r="D157" s="6">
        <v>5000</v>
      </c>
      <c r="E157" s="6">
        <f t="shared" si="5"/>
        <v>0</v>
      </c>
      <c r="F157" s="6">
        <v>5000</v>
      </c>
      <c r="G157" s="6">
        <v>0</v>
      </c>
      <c r="H157" s="6">
        <v>0</v>
      </c>
      <c r="I157" s="6">
        <v>0</v>
      </c>
      <c r="J157" s="6">
        <v>5000</v>
      </c>
      <c r="K157" s="6">
        <v>5000</v>
      </c>
      <c r="L157" s="6">
        <f t="shared" si="8"/>
        <v>0</v>
      </c>
      <c r="M157" s="6">
        <f t="shared" si="9"/>
        <v>0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39" customHeight="1" x14ac:dyDescent="0.25">
      <c r="A158" s="4" t="s">
        <v>250</v>
      </c>
      <c r="B158" s="5" t="s">
        <v>14</v>
      </c>
      <c r="C158" s="5" t="s">
        <v>21</v>
      </c>
      <c r="D158" s="6">
        <v>7000</v>
      </c>
      <c r="E158" s="6">
        <f t="shared" si="5"/>
        <v>0</v>
      </c>
      <c r="F158" s="6">
        <v>7000</v>
      </c>
      <c r="G158" s="6">
        <v>0</v>
      </c>
      <c r="H158" s="6">
        <v>0</v>
      </c>
      <c r="I158" s="6">
        <v>0</v>
      </c>
      <c r="J158" s="6">
        <v>7000</v>
      </c>
      <c r="K158" s="6">
        <v>7000</v>
      </c>
      <c r="L158" s="6">
        <f t="shared" si="8"/>
        <v>0</v>
      </c>
      <c r="M158" s="6">
        <f t="shared" si="9"/>
        <v>0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39" customHeight="1" x14ac:dyDescent="0.25">
      <c r="A159" s="4" t="s">
        <v>251</v>
      </c>
      <c r="B159" s="5" t="s">
        <v>14</v>
      </c>
      <c r="C159" s="5" t="s">
        <v>25</v>
      </c>
      <c r="D159" s="6">
        <v>1527.96</v>
      </c>
      <c r="E159" s="6">
        <f t="shared" si="5"/>
        <v>0</v>
      </c>
      <c r="F159" s="6">
        <v>1527.96</v>
      </c>
      <c r="G159" s="6">
        <v>0</v>
      </c>
      <c r="H159" s="6">
        <v>0</v>
      </c>
      <c r="I159" s="6">
        <v>0</v>
      </c>
      <c r="J159" s="6">
        <v>1527.96</v>
      </c>
      <c r="K159" s="6">
        <v>1527.96</v>
      </c>
      <c r="L159" s="6">
        <f t="shared" si="8"/>
        <v>0</v>
      </c>
      <c r="M159" s="6">
        <f t="shared" si="9"/>
        <v>0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39" customHeight="1" x14ac:dyDescent="0.25">
      <c r="A160" s="4" t="s">
        <v>252</v>
      </c>
      <c r="B160" s="5" t="s">
        <v>238</v>
      </c>
      <c r="C160" s="5" t="s">
        <v>33</v>
      </c>
      <c r="D160" s="6">
        <v>8400</v>
      </c>
      <c r="E160" s="6">
        <f t="shared" si="5"/>
        <v>-5762.4</v>
      </c>
      <c r="F160" s="6">
        <v>2637.6</v>
      </c>
      <c r="G160" s="6">
        <v>0</v>
      </c>
      <c r="H160" s="6">
        <v>0</v>
      </c>
      <c r="I160" s="6">
        <v>0</v>
      </c>
      <c r="J160" s="6">
        <v>2637.6</v>
      </c>
      <c r="K160" s="6">
        <v>2637.6</v>
      </c>
      <c r="L160" s="6">
        <f t="shared" si="8"/>
        <v>0</v>
      </c>
      <c r="M160" s="6">
        <f t="shared" si="9"/>
        <v>0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39" customHeight="1" x14ac:dyDescent="0.25">
      <c r="A161" s="4" t="s">
        <v>253</v>
      </c>
      <c r="B161" s="5" t="s">
        <v>14</v>
      </c>
      <c r="C161" s="5" t="s">
        <v>35</v>
      </c>
      <c r="D161" s="6">
        <v>6000</v>
      </c>
      <c r="E161" s="6">
        <f t="shared" si="5"/>
        <v>0</v>
      </c>
      <c r="F161" s="6">
        <v>6000</v>
      </c>
      <c r="G161" s="6">
        <v>0</v>
      </c>
      <c r="H161" s="6">
        <v>0</v>
      </c>
      <c r="I161" s="6">
        <v>0</v>
      </c>
      <c r="J161" s="6">
        <v>6000</v>
      </c>
      <c r="K161" s="6">
        <v>6000</v>
      </c>
      <c r="L161" s="6">
        <f t="shared" si="8"/>
        <v>0</v>
      </c>
      <c r="M161" s="6">
        <f t="shared" si="9"/>
        <v>0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39" customHeight="1" x14ac:dyDescent="0.25">
      <c r="A162" s="4" t="s">
        <v>254</v>
      </c>
      <c r="B162" s="5" t="s">
        <v>14</v>
      </c>
      <c r="C162" s="5" t="s">
        <v>15</v>
      </c>
      <c r="D162" s="6">
        <v>5000</v>
      </c>
      <c r="E162" s="6">
        <f t="shared" si="5"/>
        <v>0</v>
      </c>
      <c r="F162" s="6">
        <v>5000</v>
      </c>
      <c r="G162" s="6">
        <v>0</v>
      </c>
      <c r="H162" s="6">
        <v>0</v>
      </c>
      <c r="I162" s="6">
        <v>0</v>
      </c>
      <c r="J162" s="6">
        <v>5000</v>
      </c>
      <c r="K162" s="6">
        <v>5000</v>
      </c>
      <c r="L162" s="6">
        <f t="shared" si="8"/>
        <v>0</v>
      </c>
      <c r="M162" s="6">
        <f t="shared" si="9"/>
        <v>0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39" customHeight="1" x14ac:dyDescent="0.25">
      <c r="A163" s="11" t="s">
        <v>255</v>
      </c>
      <c r="B163" s="12" t="s">
        <v>14</v>
      </c>
      <c r="C163" s="12" t="s">
        <v>25</v>
      </c>
      <c r="D163" s="13">
        <v>1703.25</v>
      </c>
      <c r="E163" s="13">
        <f t="shared" si="5"/>
        <v>0</v>
      </c>
      <c r="F163" s="13">
        <v>1703.25</v>
      </c>
      <c r="G163" s="13">
        <v>0</v>
      </c>
      <c r="H163" s="13">
        <v>0</v>
      </c>
      <c r="I163" s="13">
        <v>0</v>
      </c>
      <c r="J163" s="13">
        <v>1703.25</v>
      </c>
      <c r="K163" s="13">
        <v>1703.25</v>
      </c>
      <c r="L163" s="13">
        <f t="shared" si="8"/>
        <v>0</v>
      </c>
      <c r="M163" s="13">
        <f t="shared" si="9"/>
        <v>0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39" customHeight="1" x14ac:dyDescent="0.25">
      <c r="A164" s="14" t="s">
        <v>256</v>
      </c>
      <c r="B164" s="12" t="s">
        <v>14</v>
      </c>
      <c r="C164" s="15" t="s">
        <v>257</v>
      </c>
      <c r="D164" s="16">
        <v>2340.94</v>
      </c>
      <c r="E164" s="16">
        <f t="shared" si="5"/>
        <v>0</v>
      </c>
      <c r="F164" s="16">
        <v>2340.94</v>
      </c>
      <c r="G164" s="16">
        <v>0</v>
      </c>
      <c r="H164" s="16">
        <v>0</v>
      </c>
      <c r="I164" s="16">
        <v>0</v>
      </c>
      <c r="J164" s="16">
        <v>2340.94</v>
      </c>
      <c r="K164" s="16">
        <v>2340.94</v>
      </c>
      <c r="L164" s="16">
        <f t="shared" si="8"/>
        <v>0</v>
      </c>
      <c r="M164" s="16">
        <f t="shared" si="9"/>
        <v>0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39" customHeight="1" x14ac:dyDescent="0.25">
      <c r="A165" s="14">
        <v>531403191</v>
      </c>
      <c r="B165" s="12" t="s">
        <v>14</v>
      </c>
      <c r="C165" s="15" t="s">
        <v>228</v>
      </c>
      <c r="D165" s="16">
        <v>15.92</v>
      </c>
      <c r="E165" s="16">
        <f t="shared" si="5"/>
        <v>0</v>
      </c>
      <c r="F165" s="16">
        <v>15.92</v>
      </c>
      <c r="G165" s="16">
        <v>0</v>
      </c>
      <c r="H165" s="16">
        <v>0</v>
      </c>
      <c r="I165" s="16">
        <v>0</v>
      </c>
      <c r="J165" s="16">
        <v>15.92</v>
      </c>
      <c r="K165" s="16">
        <v>15.92</v>
      </c>
      <c r="L165" s="16">
        <f t="shared" si="8"/>
        <v>0</v>
      </c>
      <c r="M165" s="16">
        <f t="shared" si="9"/>
        <v>0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39" customHeight="1" x14ac:dyDescent="0.25">
      <c r="A166" s="14" t="s">
        <v>258</v>
      </c>
      <c r="B166" s="12" t="s">
        <v>14</v>
      </c>
      <c r="C166" s="15" t="s">
        <v>33</v>
      </c>
      <c r="D166" s="16">
        <v>180</v>
      </c>
      <c r="E166" s="16">
        <f t="shared" si="5"/>
        <v>0</v>
      </c>
      <c r="F166" s="16">
        <v>180</v>
      </c>
      <c r="G166" s="16">
        <v>0</v>
      </c>
      <c r="H166" s="16">
        <v>0</v>
      </c>
      <c r="I166" s="16">
        <v>0</v>
      </c>
      <c r="J166" s="16">
        <v>180</v>
      </c>
      <c r="K166" s="16">
        <v>180</v>
      </c>
      <c r="L166" s="16">
        <f t="shared" si="8"/>
        <v>0</v>
      </c>
      <c r="M166" s="16">
        <f t="shared" si="9"/>
        <v>0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39" customHeight="1" x14ac:dyDescent="0.25">
      <c r="A167" s="14" t="s">
        <v>259</v>
      </c>
      <c r="B167" s="12" t="s">
        <v>27</v>
      </c>
      <c r="C167" s="15" t="s">
        <v>28</v>
      </c>
      <c r="D167" s="16">
        <v>8000</v>
      </c>
      <c r="E167" s="16">
        <f t="shared" si="5"/>
        <v>0</v>
      </c>
      <c r="F167" s="16">
        <v>8000</v>
      </c>
      <c r="G167" s="16">
        <v>0</v>
      </c>
      <c r="H167" s="16">
        <v>0</v>
      </c>
      <c r="I167" s="16">
        <v>0</v>
      </c>
      <c r="J167" s="16">
        <v>8000</v>
      </c>
      <c r="K167" s="16">
        <v>8000</v>
      </c>
      <c r="L167" s="16">
        <f t="shared" si="8"/>
        <v>0</v>
      </c>
      <c r="M167" s="16">
        <f t="shared" si="9"/>
        <v>0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39" customHeight="1" x14ac:dyDescent="0.25">
      <c r="A168" s="14" t="s">
        <v>260</v>
      </c>
      <c r="B168" s="5" t="s">
        <v>238</v>
      </c>
      <c r="C168" s="15" t="s">
        <v>31</v>
      </c>
      <c r="D168" s="16">
        <v>3077.12</v>
      </c>
      <c r="E168" s="16">
        <f t="shared" si="5"/>
        <v>-3077.12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f t="shared" si="8"/>
        <v>0</v>
      </c>
      <c r="M168" s="16">
        <v>0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39" customHeight="1" x14ac:dyDescent="0.25">
      <c r="A169" s="14" t="s">
        <v>261</v>
      </c>
      <c r="B169" s="5" t="s">
        <v>238</v>
      </c>
      <c r="C169" s="15" t="s">
        <v>184</v>
      </c>
      <c r="D169" s="16">
        <v>9000</v>
      </c>
      <c r="E169" s="16">
        <f t="shared" si="5"/>
        <v>-9000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f t="shared" si="8"/>
        <v>0</v>
      </c>
      <c r="M169" s="16">
        <v>0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39" customHeight="1" x14ac:dyDescent="0.25">
      <c r="A170" s="14" t="s">
        <v>262</v>
      </c>
      <c r="B170" s="5" t="s">
        <v>238</v>
      </c>
      <c r="C170" s="15" t="s">
        <v>33</v>
      </c>
      <c r="D170" s="16">
        <v>3500</v>
      </c>
      <c r="E170" s="16">
        <f t="shared" si="5"/>
        <v>-3500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f t="shared" si="8"/>
        <v>0</v>
      </c>
      <c r="M170" s="16">
        <v>0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39" customHeight="1" x14ac:dyDescent="0.25">
      <c r="A171" s="14" t="s">
        <v>263</v>
      </c>
      <c r="B171" s="12" t="s">
        <v>14</v>
      </c>
      <c r="C171" s="15" t="s">
        <v>17</v>
      </c>
      <c r="D171" s="16">
        <v>23700</v>
      </c>
      <c r="E171" s="16">
        <f t="shared" si="5"/>
        <v>0</v>
      </c>
      <c r="F171" s="16">
        <v>23700</v>
      </c>
      <c r="G171" s="16">
        <v>0</v>
      </c>
      <c r="H171" s="16">
        <v>0</v>
      </c>
      <c r="I171" s="16">
        <v>0</v>
      </c>
      <c r="J171" s="16">
        <v>23700</v>
      </c>
      <c r="K171" s="16">
        <v>23700</v>
      </c>
      <c r="L171" s="16">
        <f t="shared" si="8"/>
        <v>0</v>
      </c>
      <c r="M171" s="16">
        <f>+(H171*100)/F171</f>
        <v>0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47.25" x14ac:dyDescent="0.25">
      <c r="A172" s="14" t="s">
        <v>264</v>
      </c>
      <c r="B172" s="12" t="s">
        <v>172</v>
      </c>
      <c r="C172" s="17" t="s">
        <v>173</v>
      </c>
      <c r="D172" s="16">
        <v>4424.84</v>
      </c>
      <c r="E172" s="16">
        <f>+F172-D172</f>
        <v>0</v>
      </c>
      <c r="F172" s="16">
        <v>4424.84</v>
      </c>
      <c r="G172" s="16">
        <v>0</v>
      </c>
      <c r="H172" s="16">
        <v>0</v>
      </c>
      <c r="I172" s="16">
        <v>0</v>
      </c>
      <c r="J172" s="16">
        <v>4424.84</v>
      </c>
      <c r="K172" s="16">
        <v>4424.84</v>
      </c>
      <c r="L172" s="16">
        <f t="shared" si="8"/>
        <v>0</v>
      </c>
      <c r="M172" s="16">
        <f>+(H172*100)/F172</f>
        <v>0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39" customHeight="1" x14ac:dyDescent="0.25">
      <c r="A173" s="14" t="s">
        <v>265</v>
      </c>
      <c r="B173" s="15" t="s">
        <v>53</v>
      </c>
      <c r="C173" s="15" t="s">
        <v>54</v>
      </c>
      <c r="D173" s="16">
        <v>98299.16</v>
      </c>
      <c r="E173" s="16">
        <f>+F173-D173</f>
        <v>0</v>
      </c>
      <c r="F173" s="16">
        <v>98299.16</v>
      </c>
      <c r="G173" s="16">
        <v>40.68</v>
      </c>
      <c r="H173" s="16">
        <v>40.68</v>
      </c>
      <c r="I173" s="16">
        <v>40.68</v>
      </c>
      <c r="J173" s="16">
        <v>98258.48</v>
      </c>
      <c r="K173" s="16">
        <v>98258.48</v>
      </c>
      <c r="L173" s="16">
        <f t="shared" si="8"/>
        <v>0</v>
      </c>
      <c r="M173" s="16">
        <f>+(H173*100)/F173</f>
        <v>4.1383873473588177E-2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</sheetData>
  <pageMargins left="0.7" right="0.7" top="0.75" bottom="0.75" header="0" footer="0"/>
  <pageSetup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GUIN EPUNEMI</dc:creator>
  <cp:lastModifiedBy>HENRY GUIN EPUNEMI</cp:lastModifiedBy>
  <cp:lastPrinted>2023-12-07T16:10:22Z</cp:lastPrinted>
  <dcterms:created xsi:type="dcterms:W3CDTF">2023-12-07T16:08:09Z</dcterms:created>
  <dcterms:modified xsi:type="dcterms:W3CDTF">2023-12-07T16:10:45Z</dcterms:modified>
</cp:coreProperties>
</file>