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ÍA\Desktop\LOTAIP\2026 LOTAIP\MAYERLI ORELLANA\1. ENERO\"/>
    </mc:Choice>
  </mc:AlternateContent>
  <xr:revisionPtr revIDLastSave="0" documentId="8_{D4F038A1-D43E-4018-8AB0-F2FF796789BC}" xr6:coauthVersionLast="36" xr6:coauthVersionMax="36" xr10:uidLastSave="{00000000-0000-0000-0000-000000000000}"/>
  <bookViews>
    <workbookView xWindow="0" yWindow="0" windowWidth="20490" windowHeight="7425" xr2:uid="{4A67C73A-F050-4D02-8BB4-5BBE2D59E9D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9" i="1" l="1"/>
  <c r="M119" i="1"/>
  <c r="L119" i="1"/>
  <c r="K119" i="1"/>
  <c r="E119" i="1"/>
  <c r="N118" i="1"/>
  <c r="M118" i="1"/>
  <c r="L118" i="1"/>
  <c r="K118" i="1"/>
  <c r="E118" i="1"/>
  <c r="N117" i="1"/>
  <c r="M117" i="1"/>
  <c r="L117" i="1"/>
  <c r="K117" i="1"/>
  <c r="E117" i="1"/>
  <c r="N116" i="1"/>
  <c r="M116" i="1"/>
  <c r="L116" i="1"/>
  <c r="K116" i="1"/>
  <c r="E116" i="1"/>
  <c r="N115" i="1"/>
  <c r="M115" i="1"/>
  <c r="L115" i="1"/>
  <c r="K115" i="1"/>
  <c r="E115" i="1"/>
  <c r="M114" i="1"/>
  <c r="L114" i="1"/>
  <c r="K114" i="1"/>
  <c r="E114" i="1"/>
  <c r="N113" i="1"/>
  <c r="M113" i="1"/>
  <c r="L113" i="1"/>
  <c r="K113" i="1"/>
  <c r="E113" i="1"/>
  <c r="N112" i="1"/>
  <c r="M112" i="1"/>
  <c r="L112" i="1"/>
  <c r="K112" i="1"/>
  <c r="E112" i="1"/>
  <c r="M111" i="1"/>
  <c r="L111" i="1"/>
  <c r="K111" i="1"/>
  <c r="E111" i="1"/>
  <c r="N110" i="1"/>
  <c r="M110" i="1"/>
  <c r="L110" i="1"/>
  <c r="K110" i="1"/>
  <c r="E110" i="1"/>
  <c r="M109" i="1"/>
  <c r="L109" i="1"/>
  <c r="K109" i="1"/>
  <c r="E109" i="1"/>
  <c r="M108" i="1"/>
  <c r="L108" i="1"/>
  <c r="K108" i="1"/>
  <c r="E108" i="1"/>
  <c r="M107" i="1"/>
  <c r="L107" i="1"/>
  <c r="K107" i="1"/>
  <c r="E107" i="1"/>
  <c r="N106" i="1"/>
  <c r="M106" i="1"/>
  <c r="L106" i="1"/>
  <c r="K106" i="1"/>
  <c r="E106" i="1"/>
  <c r="N105" i="1"/>
  <c r="M105" i="1"/>
  <c r="L105" i="1"/>
  <c r="K105" i="1"/>
  <c r="E105" i="1"/>
  <c r="N104" i="1"/>
  <c r="M104" i="1"/>
  <c r="L104" i="1"/>
  <c r="K104" i="1"/>
  <c r="E104" i="1"/>
  <c r="M103" i="1"/>
  <c r="L103" i="1"/>
  <c r="K103" i="1"/>
  <c r="E103" i="1"/>
  <c r="N102" i="1"/>
  <c r="M102" i="1"/>
  <c r="L102" i="1"/>
  <c r="K102" i="1"/>
  <c r="E102" i="1"/>
  <c r="N101" i="1"/>
  <c r="M101" i="1"/>
  <c r="L101" i="1"/>
  <c r="K101" i="1"/>
  <c r="E101" i="1"/>
  <c r="N100" i="1"/>
  <c r="M100" i="1"/>
  <c r="L100" i="1"/>
  <c r="K100" i="1"/>
  <c r="E100" i="1"/>
  <c r="N99" i="1"/>
  <c r="M99" i="1"/>
  <c r="L99" i="1"/>
  <c r="K99" i="1"/>
  <c r="E99" i="1"/>
  <c r="N98" i="1"/>
  <c r="M98" i="1"/>
  <c r="L98" i="1"/>
  <c r="K98" i="1"/>
  <c r="E98" i="1"/>
  <c r="N97" i="1"/>
  <c r="M97" i="1"/>
  <c r="L97" i="1"/>
  <c r="K97" i="1"/>
  <c r="E97" i="1"/>
  <c r="N96" i="1"/>
  <c r="M96" i="1"/>
  <c r="L96" i="1"/>
  <c r="K96" i="1"/>
  <c r="E96" i="1"/>
  <c r="N95" i="1"/>
  <c r="M95" i="1"/>
  <c r="L95" i="1"/>
  <c r="K95" i="1"/>
  <c r="E95" i="1"/>
  <c r="N94" i="1"/>
  <c r="M94" i="1"/>
  <c r="L94" i="1"/>
  <c r="K94" i="1"/>
  <c r="E94" i="1"/>
  <c r="N93" i="1"/>
  <c r="M93" i="1"/>
  <c r="L93" i="1"/>
  <c r="K93" i="1"/>
  <c r="E93" i="1"/>
  <c r="N92" i="1"/>
  <c r="M92" i="1"/>
  <c r="L92" i="1"/>
  <c r="K92" i="1"/>
  <c r="E92" i="1"/>
  <c r="N91" i="1"/>
  <c r="M91" i="1"/>
  <c r="L91" i="1"/>
  <c r="K91" i="1"/>
  <c r="E91" i="1"/>
  <c r="N90" i="1"/>
  <c r="M90" i="1"/>
  <c r="L90" i="1"/>
  <c r="K90" i="1"/>
  <c r="E90" i="1"/>
  <c r="N89" i="1"/>
  <c r="M89" i="1"/>
  <c r="L89" i="1"/>
  <c r="K89" i="1"/>
  <c r="E89" i="1"/>
  <c r="N88" i="1"/>
  <c r="M88" i="1"/>
  <c r="L88" i="1"/>
  <c r="K88" i="1"/>
  <c r="E88" i="1"/>
  <c r="N87" i="1"/>
  <c r="M87" i="1"/>
  <c r="L87" i="1"/>
  <c r="K87" i="1"/>
  <c r="E87" i="1"/>
  <c r="N86" i="1"/>
  <c r="M86" i="1"/>
  <c r="L86" i="1"/>
  <c r="K86" i="1"/>
  <c r="E86" i="1"/>
  <c r="N85" i="1"/>
  <c r="M85" i="1"/>
  <c r="L85" i="1"/>
  <c r="K85" i="1"/>
  <c r="E85" i="1"/>
  <c r="N84" i="1"/>
  <c r="M84" i="1"/>
  <c r="L84" i="1"/>
  <c r="K84" i="1"/>
  <c r="E84" i="1"/>
  <c r="N83" i="1"/>
  <c r="M83" i="1"/>
  <c r="L83" i="1"/>
  <c r="K83" i="1"/>
  <c r="E83" i="1"/>
  <c r="N82" i="1"/>
  <c r="M82" i="1"/>
  <c r="L82" i="1"/>
  <c r="K82" i="1"/>
  <c r="E82" i="1"/>
  <c r="N81" i="1"/>
  <c r="M81" i="1"/>
  <c r="L81" i="1"/>
  <c r="K81" i="1"/>
  <c r="E81" i="1"/>
  <c r="N80" i="1"/>
  <c r="M80" i="1"/>
  <c r="L80" i="1"/>
  <c r="K80" i="1"/>
  <c r="E80" i="1"/>
  <c r="N79" i="1"/>
  <c r="M79" i="1"/>
  <c r="L79" i="1"/>
  <c r="K79" i="1"/>
  <c r="E79" i="1"/>
  <c r="N78" i="1"/>
  <c r="M78" i="1"/>
  <c r="L78" i="1"/>
  <c r="K78" i="1"/>
  <c r="E78" i="1"/>
  <c r="N77" i="1"/>
  <c r="M77" i="1"/>
  <c r="L77" i="1"/>
  <c r="K77" i="1"/>
  <c r="E77" i="1"/>
  <c r="N76" i="1"/>
  <c r="M76" i="1"/>
  <c r="L76" i="1"/>
  <c r="K76" i="1"/>
  <c r="E76" i="1"/>
  <c r="N75" i="1"/>
  <c r="M75" i="1"/>
  <c r="L75" i="1"/>
  <c r="K75" i="1"/>
  <c r="E75" i="1"/>
  <c r="N74" i="1"/>
  <c r="M74" i="1"/>
  <c r="L74" i="1"/>
  <c r="K74" i="1"/>
  <c r="E74" i="1"/>
  <c r="N73" i="1"/>
  <c r="M73" i="1"/>
  <c r="L73" i="1"/>
  <c r="K73" i="1"/>
  <c r="E73" i="1"/>
  <c r="N72" i="1"/>
  <c r="M72" i="1"/>
  <c r="L72" i="1"/>
  <c r="K72" i="1"/>
  <c r="E72" i="1"/>
  <c r="N71" i="1"/>
  <c r="M71" i="1"/>
  <c r="L71" i="1"/>
  <c r="K71" i="1"/>
  <c r="E71" i="1"/>
  <c r="N70" i="1"/>
  <c r="M70" i="1"/>
  <c r="L70" i="1"/>
  <c r="K70" i="1"/>
  <c r="E70" i="1"/>
  <c r="N69" i="1"/>
  <c r="M69" i="1"/>
  <c r="L69" i="1"/>
  <c r="K69" i="1"/>
  <c r="E69" i="1"/>
  <c r="N68" i="1"/>
  <c r="M68" i="1"/>
  <c r="L68" i="1"/>
  <c r="K68" i="1"/>
  <c r="E68" i="1"/>
  <c r="N67" i="1"/>
  <c r="M67" i="1"/>
  <c r="L67" i="1"/>
  <c r="K67" i="1"/>
  <c r="E67" i="1"/>
  <c r="N66" i="1"/>
  <c r="M66" i="1"/>
  <c r="L66" i="1"/>
  <c r="K66" i="1"/>
  <c r="E66" i="1"/>
  <c r="N65" i="1"/>
  <c r="M65" i="1"/>
  <c r="L65" i="1"/>
  <c r="K65" i="1"/>
  <c r="E65" i="1"/>
  <c r="N64" i="1"/>
  <c r="M64" i="1"/>
  <c r="L64" i="1"/>
  <c r="K64" i="1"/>
  <c r="E64" i="1"/>
  <c r="N63" i="1"/>
  <c r="M63" i="1"/>
  <c r="L63" i="1"/>
  <c r="K63" i="1"/>
  <c r="E63" i="1"/>
  <c r="N62" i="1"/>
  <c r="M62" i="1"/>
  <c r="L62" i="1"/>
  <c r="K62" i="1"/>
  <c r="E62" i="1"/>
  <c r="N61" i="1"/>
  <c r="M61" i="1"/>
  <c r="L61" i="1"/>
  <c r="K61" i="1"/>
  <c r="E61" i="1"/>
  <c r="N60" i="1"/>
  <c r="M60" i="1"/>
  <c r="L60" i="1"/>
  <c r="E60" i="1"/>
  <c r="N59" i="1"/>
  <c r="M59" i="1"/>
  <c r="L59" i="1"/>
  <c r="K59" i="1"/>
  <c r="E59" i="1"/>
  <c r="N58" i="1"/>
  <c r="M58" i="1"/>
  <c r="L58" i="1"/>
  <c r="K58" i="1"/>
  <c r="E58" i="1"/>
  <c r="N57" i="1"/>
  <c r="M57" i="1"/>
  <c r="L57" i="1"/>
  <c r="K57" i="1"/>
  <c r="E57" i="1"/>
  <c r="N56" i="1"/>
  <c r="M56" i="1"/>
  <c r="L56" i="1"/>
  <c r="K56" i="1"/>
  <c r="E56" i="1"/>
  <c r="N55" i="1"/>
  <c r="M55" i="1"/>
  <c r="L55" i="1"/>
  <c r="K55" i="1"/>
  <c r="E55" i="1"/>
  <c r="N54" i="1"/>
  <c r="M54" i="1"/>
  <c r="L54" i="1"/>
  <c r="K54" i="1"/>
  <c r="E54" i="1"/>
  <c r="N53" i="1"/>
  <c r="M53" i="1"/>
  <c r="L53" i="1"/>
  <c r="K53" i="1"/>
  <c r="E53" i="1"/>
  <c r="N52" i="1"/>
  <c r="M52" i="1"/>
  <c r="L52" i="1"/>
  <c r="K52" i="1"/>
  <c r="E52" i="1"/>
  <c r="N51" i="1"/>
  <c r="M51" i="1"/>
  <c r="L51" i="1"/>
  <c r="K51" i="1"/>
  <c r="E51" i="1"/>
  <c r="N50" i="1"/>
  <c r="M50" i="1"/>
  <c r="L50" i="1"/>
  <c r="K50" i="1"/>
  <c r="E50" i="1"/>
  <c r="M49" i="1"/>
  <c r="L49" i="1"/>
  <c r="K49" i="1"/>
  <c r="E49" i="1"/>
  <c r="M48" i="1"/>
  <c r="L48" i="1"/>
  <c r="K48" i="1"/>
  <c r="E48" i="1"/>
  <c r="N47" i="1"/>
  <c r="M47" i="1"/>
  <c r="L47" i="1"/>
  <c r="K47" i="1"/>
  <c r="E47" i="1"/>
  <c r="N46" i="1"/>
  <c r="M46" i="1"/>
  <c r="L46" i="1"/>
  <c r="K46" i="1"/>
  <c r="E46" i="1"/>
  <c r="N45" i="1"/>
  <c r="M45" i="1"/>
  <c r="L45" i="1"/>
  <c r="K45" i="1"/>
  <c r="E45" i="1"/>
  <c r="N44" i="1"/>
  <c r="M44" i="1"/>
  <c r="L44" i="1"/>
  <c r="K44" i="1"/>
  <c r="E44" i="1"/>
  <c r="N43" i="1"/>
  <c r="M43" i="1"/>
  <c r="L43" i="1"/>
  <c r="K43" i="1"/>
  <c r="E43" i="1"/>
  <c r="N42" i="1"/>
  <c r="M42" i="1"/>
  <c r="L42" i="1"/>
  <c r="K42" i="1"/>
  <c r="E42" i="1"/>
  <c r="N41" i="1"/>
  <c r="M41" i="1"/>
  <c r="L41" i="1"/>
  <c r="K41" i="1"/>
  <c r="E41" i="1"/>
  <c r="N40" i="1"/>
  <c r="M40" i="1"/>
  <c r="L40" i="1"/>
  <c r="K40" i="1"/>
  <c r="E40" i="1"/>
  <c r="N39" i="1"/>
  <c r="M39" i="1"/>
  <c r="L39" i="1"/>
  <c r="K39" i="1"/>
  <c r="E39" i="1"/>
  <c r="N38" i="1"/>
  <c r="M38" i="1"/>
  <c r="L38" i="1"/>
  <c r="K38" i="1"/>
  <c r="E38" i="1"/>
  <c r="N37" i="1"/>
  <c r="M37" i="1"/>
  <c r="L37" i="1"/>
  <c r="K37" i="1"/>
  <c r="E37" i="1"/>
  <c r="N36" i="1"/>
  <c r="M36" i="1"/>
  <c r="L36" i="1"/>
  <c r="K36" i="1"/>
  <c r="E36" i="1"/>
  <c r="N35" i="1"/>
  <c r="M35" i="1"/>
  <c r="L35" i="1"/>
  <c r="K35" i="1"/>
  <c r="E35" i="1"/>
  <c r="N34" i="1"/>
  <c r="M34" i="1"/>
  <c r="L34" i="1"/>
  <c r="K34" i="1"/>
  <c r="E34" i="1"/>
  <c r="N33" i="1"/>
  <c r="M33" i="1"/>
  <c r="L33" i="1"/>
  <c r="K33" i="1"/>
  <c r="E33" i="1"/>
  <c r="N32" i="1"/>
  <c r="M32" i="1"/>
  <c r="L32" i="1"/>
  <c r="K32" i="1"/>
  <c r="E32" i="1"/>
  <c r="N31" i="1"/>
  <c r="M31" i="1"/>
  <c r="L31" i="1"/>
  <c r="K31" i="1"/>
  <c r="E31" i="1"/>
  <c r="N30" i="1"/>
  <c r="M30" i="1"/>
  <c r="L30" i="1"/>
  <c r="K30" i="1"/>
  <c r="E30" i="1"/>
  <c r="N29" i="1"/>
  <c r="M29" i="1"/>
  <c r="L29" i="1"/>
  <c r="K29" i="1"/>
  <c r="E29" i="1"/>
  <c r="N28" i="1"/>
  <c r="M28" i="1"/>
  <c r="L28" i="1"/>
  <c r="K28" i="1"/>
  <c r="E28" i="1"/>
  <c r="N27" i="1"/>
  <c r="M27" i="1"/>
  <c r="L27" i="1"/>
  <c r="K27" i="1"/>
  <c r="E27" i="1"/>
  <c r="N26" i="1"/>
  <c r="M26" i="1"/>
  <c r="L26" i="1"/>
  <c r="K26" i="1"/>
  <c r="E26" i="1"/>
  <c r="N25" i="1"/>
  <c r="M25" i="1"/>
  <c r="L25" i="1"/>
  <c r="K25" i="1"/>
  <c r="E25" i="1"/>
  <c r="N24" i="1"/>
  <c r="M24" i="1"/>
  <c r="L24" i="1"/>
  <c r="K24" i="1"/>
  <c r="E24" i="1"/>
  <c r="N23" i="1"/>
  <c r="M23" i="1"/>
  <c r="L23" i="1"/>
  <c r="K23" i="1"/>
  <c r="E23" i="1"/>
  <c r="N22" i="1"/>
  <c r="M22" i="1"/>
  <c r="L22" i="1"/>
  <c r="K22" i="1"/>
  <c r="E22" i="1"/>
  <c r="N21" i="1"/>
  <c r="M21" i="1"/>
  <c r="L21" i="1"/>
  <c r="K21" i="1"/>
  <c r="E21" i="1"/>
  <c r="N20" i="1"/>
  <c r="M20" i="1"/>
  <c r="L20" i="1"/>
  <c r="K20" i="1"/>
  <c r="E20" i="1"/>
  <c r="N19" i="1"/>
  <c r="M19" i="1"/>
  <c r="L19" i="1"/>
  <c r="K19" i="1"/>
  <c r="E19" i="1"/>
  <c r="N18" i="1"/>
  <c r="M18" i="1"/>
  <c r="L18" i="1"/>
  <c r="K18" i="1"/>
  <c r="E18" i="1"/>
  <c r="N17" i="1"/>
  <c r="M17" i="1"/>
  <c r="L17" i="1"/>
  <c r="K17" i="1"/>
  <c r="E17" i="1"/>
  <c r="N16" i="1"/>
  <c r="M16" i="1"/>
  <c r="L16" i="1"/>
  <c r="K16" i="1"/>
  <c r="E16" i="1"/>
  <c r="M15" i="1"/>
  <c r="L15" i="1"/>
  <c r="K15" i="1"/>
  <c r="E15" i="1"/>
  <c r="N14" i="1"/>
  <c r="M14" i="1"/>
  <c r="L14" i="1"/>
  <c r="K14" i="1"/>
  <c r="E14" i="1"/>
  <c r="M13" i="1"/>
  <c r="L13" i="1"/>
  <c r="K13" i="1"/>
  <c r="E13" i="1"/>
  <c r="N12" i="1"/>
  <c r="M12" i="1"/>
  <c r="L12" i="1"/>
  <c r="K12" i="1"/>
  <c r="E12" i="1"/>
  <c r="M11" i="1"/>
  <c r="L11" i="1"/>
  <c r="K11" i="1"/>
  <c r="E11" i="1"/>
  <c r="M10" i="1"/>
  <c r="L10" i="1"/>
  <c r="K10" i="1"/>
  <c r="E10" i="1"/>
  <c r="N9" i="1"/>
  <c r="M9" i="1"/>
  <c r="L9" i="1"/>
  <c r="K9" i="1"/>
  <c r="E9" i="1"/>
  <c r="N8" i="1"/>
  <c r="M8" i="1"/>
  <c r="L8" i="1"/>
  <c r="K8" i="1"/>
  <c r="E8" i="1"/>
  <c r="N7" i="1"/>
  <c r="M7" i="1"/>
  <c r="L7" i="1"/>
  <c r="K7" i="1"/>
  <c r="E7" i="1"/>
  <c r="N6" i="1"/>
  <c r="M6" i="1"/>
  <c r="L6" i="1"/>
  <c r="K6" i="1"/>
  <c r="E6" i="1"/>
  <c r="N5" i="1"/>
  <c r="M5" i="1"/>
  <c r="L5" i="1"/>
  <c r="K5" i="1"/>
  <c r="E5" i="1"/>
  <c r="N4" i="1"/>
  <c r="M4" i="1"/>
  <c r="L4" i="1"/>
  <c r="K4" i="1"/>
  <c r="E4" i="1"/>
  <c r="N3" i="1"/>
  <c r="M3" i="1"/>
  <c r="L3" i="1"/>
  <c r="K3" i="1"/>
  <c r="E3" i="1"/>
  <c r="N2" i="1"/>
  <c r="M2" i="1"/>
  <c r="L2" i="1"/>
  <c r="K2" i="1"/>
  <c r="E2" i="1"/>
</calcChain>
</file>

<file path=xl/sharedStrings.xml><?xml version="1.0" encoding="utf-8"?>
<sst xmlns="http://schemas.openxmlformats.org/spreadsheetml/2006/main" count="340" uniqueCount="182">
  <si>
    <t>Cuenta</t>
  </si>
  <si>
    <t>Categoría</t>
  </si>
  <si>
    <t>Descripción</t>
  </si>
  <si>
    <t>Asignado</t>
  </si>
  <si>
    <t>Modificado</t>
  </si>
  <si>
    <t>Codificado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</si>
  <si>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</si>
  <si>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</si>
  <si>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</si>
  <si>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</si>
  <si>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</si>
  <si>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</si>
  <si>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</si>
  <si>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</si>
  <si>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TRANSFERENCIAS O DONACIONES CORRIENTES</t>
  </si>
  <si>
    <t>Contribución 0,5% planillas pago al IESS</t>
  </si>
  <si>
    <t>EGRESOS EN PERSONAL PARA LA PRODUCCIÓN</t>
  </si>
  <si>
    <t>Decimotercer Sueldo</t>
  </si>
  <si>
    <t>Decimocuarto Sueldo</t>
  </si>
  <si>
    <t>Servicios Personales por Contrato</t>
  </si>
  <si>
    <t>Aporte Patronal</t>
  </si>
  <si>
    <t>Compensación por Vacaciones no Gozadas por Cesación de Funciones</t>
  </si>
  <si>
    <t>BIENES Y SERVICIOS PARA LA PRODUCCIÓN</t>
  </si>
  <si>
    <t>Servicios para Construcción de Obra</t>
  </si>
  <si>
    <t>Viáticos y Subsistencias en el Interior</t>
  </si>
  <si>
    <t>630504101</t>
  </si>
  <si>
    <t>Maquinaria y Equipo (Arrendamiento)</t>
  </si>
  <si>
    <t>630804101</t>
  </si>
  <si>
    <t>Materiales de Oficina</t>
  </si>
  <si>
    <t>Insumos, Materiales y Suministros para construcción</t>
  </si>
  <si>
    <t>840107101</t>
  </si>
  <si>
    <t>BIENES DE LARGA DURACIÓN (PROPIEDADES PLANTA Y EQUIPO)</t>
  </si>
  <si>
    <t>Equipos, Sistemas Y Paquetes Informáticos</t>
  </si>
  <si>
    <t>510105111</t>
  </si>
  <si>
    <t>EGRESOS EN PERSONAL</t>
  </si>
  <si>
    <t>Remuneraciones Unificadas</t>
  </si>
  <si>
    <t>510106111</t>
  </si>
  <si>
    <t>Salarios Unificados</t>
  </si>
  <si>
    <t>510203111</t>
  </si>
  <si>
    <t>Decimo Tercer Sueldo</t>
  </si>
  <si>
    <t>510204111</t>
  </si>
  <si>
    <t>Decimo Cuarto Sueldo</t>
  </si>
  <si>
    <t>510510111</t>
  </si>
  <si>
    <t>510601111</t>
  </si>
  <si>
    <t>510602111</t>
  </si>
  <si>
    <t>Fondo de Reserva</t>
  </si>
  <si>
    <t>510704111</t>
  </si>
  <si>
    <t>Compensación por Desahucio</t>
  </si>
  <si>
    <t>510707111</t>
  </si>
  <si>
    <t>530601111</t>
  </si>
  <si>
    <t>BIENES Y SERVICIOS DE CONSUMO</t>
  </si>
  <si>
    <t>Consultoría, Asesoría e Investigación Especializada</t>
  </si>
  <si>
    <t>530810111</t>
  </si>
  <si>
    <t>Dispositivos Medicos para Laboratorio Clinico y de Patologia</t>
  </si>
  <si>
    <t>531404111</t>
  </si>
  <si>
    <t>Maquinarias y Equipos</t>
  </si>
  <si>
    <t>570201111</t>
  </si>
  <si>
    <t>OTROS EGRESOS CORRIENTES</t>
  </si>
  <si>
    <t>Seguros</t>
  </si>
  <si>
    <t>840103111</t>
  </si>
  <si>
    <t>Mobiliarios</t>
  </si>
  <si>
    <t>580406111</t>
  </si>
  <si>
    <t>Contribución 0.5% de las Planillas de Pago al IESS</t>
  </si>
  <si>
    <t>Servicio de Auditoría</t>
  </si>
  <si>
    <t>Comisiones Bancarias</t>
  </si>
  <si>
    <t>A Entidades del Presupuesto General del Estado</t>
  </si>
  <si>
    <t>530204141</t>
  </si>
  <si>
    <t>Edición, Impresión, Reproducción, Publicaciones, Suscripciones, Fotocopiado, Traducción, Empastado, Enmarcación, 
Serigrafía, Fotografía, Carnetización, Filmación e Imágenes Satelitales</t>
  </si>
  <si>
    <t>530207141</t>
  </si>
  <si>
    <t>Difusión, Información y Publicidad</t>
  </si>
  <si>
    <t>530255141</t>
  </si>
  <si>
    <t>Combustibles</t>
  </si>
  <si>
    <t>530301141</t>
  </si>
  <si>
    <t>Pasajes al Interior</t>
  </si>
  <si>
    <t>530302141</t>
  </si>
  <si>
    <t>Pasajes al Exterior</t>
  </si>
  <si>
    <t>530303141</t>
  </si>
  <si>
    <t>530405141</t>
  </si>
  <si>
    <t>Vehículos (Servicio para Mantenimiento y Reparación)</t>
  </si>
  <si>
    <t>530502141</t>
  </si>
  <si>
    <t>Edificios, Locales y Residencias, Parqueaderos, Casilleros Judiciales y Bancarios (Arrendamiento)</t>
  </si>
  <si>
    <t>530606141</t>
  </si>
  <si>
    <t>Honorarios por Contratos Civiles de Servicios</t>
  </si>
  <si>
    <t>530804141</t>
  </si>
  <si>
    <t>530807141</t>
  </si>
  <si>
    <t>Materiales de Impresión, Fotografía, Reproducción y Publicaciones</t>
  </si>
  <si>
    <t>531403141</t>
  </si>
  <si>
    <t>Mobiliario</t>
  </si>
  <si>
    <t>531411141</t>
  </si>
  <si>
    <t>Partes y Repuestos</t>
  </si>
  <si>
    <t>570102141</t>
  </si>
  <si>
    <t>Tasas Generales, Impuestos, Contribuciones, Permisos, Licencias y Patentes</t>
  </si>
  <si>
    <t>580101141</t>
  </si>
  <si>
    <t>750107141</t>
  </si>
  <si>
    <t>OBRAS PUBLICAS</t>
  </si>
  <si>
    <t>Construcciones y Edificaciones</t>
  </si>
  <si>
    <t>840104141</t>
  </si>
  <si>
    <t>BIENES DE LARGA DURACION (PROPIEDADES PLANTA Y EQUIPO)</t>
  </si>
  <si>
    <t>840103141</t>
  </si>
  <si>
    <t xml:space="preserve">Mobiliario </t>
  </si>
  <si>
    <t>840107141</t>
  </si>
  <si>
    <t>Equipos, Sistemas y Paquetes Informáticos</t>
  </si>
  <si>
    <t xml:space="preserve">CAPACITACION A SERVIDORES PUBLICOS </t>
  </si>
  <si>
    <t>EGRESOS EN PERSONAL PARA INVERSIÓN</t>
  </si>
  <si>
    <t xml:space="preserve">Subrogaciones </t>
  </si>
  <si>
    <t>530105212</t>
  </si>
  <si>
    <t>Telecomunicaciones</t>
  </si>
  <si>
    <t>530204212</t>
  </si>
  <si>
    <t>Edición, Impresión, Reproducción, Publicaciones, Suscripciones, Fotocopiado, Traducción, Empastado, Enmarcación, Serigrafía, Fotografía, Carnetización, Filmación e Imágenes Satelitales.</t>
  </si>
  <si>
    <t>530205212</t>
  </si>
  <si>
    <t>Espectáculos Culturales y Sociales</t>
  </si>
  <si>
    <t>530207212</t>
  </si>
  <si>
    <t>530209212</t>
  </si>
  <si>
    <t>Servicio de Aseo, Lavado de Vestimenta de Trabajo, Funigación, Desinfección, Limpieza de Instalaciones, manejo de desechos contaminados, recuperación y clasificación de materiales reciclables.</t>
  </si>
  <si>
    <t>530248212</t>
  </si>
  <si>
    <t>Evento Oficiales</t>
  </si>
  <si>
    <t>530303212</t>
  </si>
  <si>
    <t>530405212</t>
  </si>
  <si>
    <t>Vehículos (Servicio paraMantenimiento y Reparación)</t>
  </si>
  <si>
    <t>530601212</t>
  </si>
  <si>
    <t>530606212</t>
  </si>
  <si>
    <t>530701212</t>
  </si>
  <si>
    <t>Desarrollo De Sistemas Informáticos</t>
  </si>
  <si>
    <t>570102212</t>
  </si>
  <si>
    <t>570201212</t>
  </si>
  <si>
    <t>570203212</t>
  </si>
  <si>
    <t>580101212</t>
  </si>
  <si>
    <t>A Entidades del Presupuesto General del Estado MEF</t>
  </si>
  <si>
    <t>580103212</t>
  </si>
  <si>
    <t>A Empresas Públicas - Gastos Administrativos</t>
  </si>
  <si>
    <t>580208212</t>
  </si>
  <si>
    <t>Becas y Ayudas Económicas</t>
  </si>
  <si>
    <t>580406212</t>
  </si>
  <si>
    <t>710105212</t>
  </si>
  <si>
    <t>710203212</t>
  </si>
  <si>
    <t>Decimo Tercero Sueldo</t>
  </si>
  <si>
    <t>710204212</t>
  </si>
  <si>
    <t>710510212</t>
  </si>
  <si>
    <t>710601212</t>
  </si>
  <si>
    <t>710602212</t>
  </si>
  <si>
    <t>710707212</t>
  </si>
  <si>
    <t>750107212</t>
  </si>
  <si>
    <t>750199212</t>
  </si>
  <si>
    <t>Otras Obras de Infraestructura</t>
  </si>
  <si>
    <t>840104212</t>
  </si>
  <si>
    <t>Maquinaria y Equipos</t>
  </si>
  <si>
    <t xml:space="preserve">Terrenos </t>
  </si>
  <si>
    <t>840107212</t>
  </si>
  <si>
    <t>530204161</t>
  </si>
  <si>
    <t>530255161</t>
  </si>
  <si>
    <t xml:space="preserve">Eventos Oficiales </t>
  </si>
  <si>
    <t>530301161</t>
  </si>
  <si>
    <t>530303161</t>
  </si>
  <si>
    <t>530405161</t>
  </si>
  <si>
    <t>530606161</t>
  </si>
  <si>
    <t>530804161</t>
  </si>
  <si>
    <t>530807161</t>
  </si>
  <si>
    <t xml:space="preserve">Mobiliarios </t>
  </si>
  <si>
    <t>531411161</t>
  </si>
  <si>
    <t>570102161</t>
  </si>
  <si>
    <t>Tasas Generales, Impuestos, Contribuciones, Permisos, Licencias y Patentes.</t>
  </si>
  <si>
    <t>580101161</t>
  </si>
  <si>
    <t>750107161</t>
  </si>
  <si>
    <t xml:space="preserve">Maquinario y Equipo </t>
  </si>
  <si>
    <t>840107161</t>
  </si>
  <si>
    <t>Arrendamiento y Licencias de Uso de Paquetes Informáticos</t>
  </si>
  <si>
    <t>Mantenimiento y Reparación de Equipos y Sistemas Informáticos</t>
  </si>
  <si>
    <t>530204211</t>
  </si>
  <si>
    <t>530205211</t>
  </si>
  <si>
    <t>530606211</t>
  </si>
  <si>
    <t>530801211</t>
  </si>
  <si>
    <t>Alimentos y Bebidas</t>
  </si>
  <si>
    <t>530802211</t>
  </si>
  <si>
    <t>Vestuario, Lencería, Prendas de Protección y Accesorios para uniformes del personal de Protección, Vigilancia y Seguridad.</t>
  </si>
  <si>
    <t xml:space="preserve"> Materiales De Oficina</t>
  </si>
  <si>
    <t>531408211</t>
  </si>
  <si>
    <t>Bienes Artísticos, Culturles, Deportivos y Símbolos Patrios</t>
  </si>
  <si>
    <t>570203211</t>
  </si>
  <si>
    <t>580101211</t>
  </si>
  <si>
    <t>580103211</t>
  </si>
  <si>
    <t>531404211</t>
  </si>
  <si>
    <t>531403211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</si>
</sst>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29CDB-44E1-4D08-B6A1-FE9D4004D14E}">
  <dimension ref="A1:N119"/>
  <sheetViews>
    <sheetView tabSelected="1" workbookViewId="0">
      <selection sqref="A1:N119"/>
    </sheetView>
  </sheetViews>
  <sheetFormatPr baseColWidth="10" defaultRowHeight="15" x14ac:dyDescent="0.25"/>
  <sheetData>
    <row r="1" spans="1:14" ht="47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94.5" x14ac:dyDescent="0.25">
      <c r="A2" s="4">
        <v>580406101</v>
      </c>
      <c r="B2" s="5" t="s">
        <v>14</v>
      </c>
      <c r="C2" s="5" t="s">
        <v>15</v>
      </c>
      <c r="D2" s="6">
        <v>764.94</v>
      </c>
      <c r="E2" s="6">
        <f t="shared" ref="E2:E65" si="0">+F2-D2</f>
        <v>0</v>
      </c>
      <c r="F2" s="6">
        <v>764.94</v>
      </c>
      <c r="G2" s="6">
        <v>63.744999999999997</v>
      </c>
      <c r="H2" s="6">
        <v>63.744999999999997</v>
      </c>
      <c r="I2" s="6">
        <v>63.744999999999997</v>
      </c>
      <c r="J2" s="6">
        <v>63.744999999999997</v>
      </c>
      <c r="K2" s="6">
        <f t="shared" ref="K2:K59" si="1">+F2-H2</f>
        <v>701.19500000000005</v>
      </c>
      <c r="L2" s="6">
        <f>+F2-I2</f>
        <v>701.19500000000005</v>
      </c>
      <c r="M2" s="6">
        <f>+I2-J2</f>
        <v>0</v>
      </c>
      <c r="N2" s="6">
        <f t="shared" ref="N2:N9" si="2">+(I2*100)/F2</f>
        <v>8.3333333333333321</v>
      </c>
    </row>
    <row r="3" spans="1:14" ht="94.5" x14ac:dyDescent="0.25">
      <c r="A3" s="4">
        <v>610203101</v>
      </c>
      <c r="B3" s="7" t="s">
        <v>16</v>
      </c>
      <c r="C3" s="5" t="s">
        <v>17</v>
      </c>
      <c r="D3" s="6">
        <v>13856.62</v>
      </c>
      <c r="E3" s="6">
        <f t="shared" si="0"/>
        <v>0</v>
      </c>
      <c r="F3" s="6">
        <v>13856.62</v>
      </c>
      <c r="G3" s="6">
        <v>1062.42</v>
      </c>
      <c r="H3" s="6">
        <v>1062.42</v>
      </c>
      <c r="I3" s="6">
        <v>1062.42</v>
      </c>
      <c r="J3" s="6">
        <v>1062.42</v>
      </c>
      <c r="K3" s="6">
        <f t="shared" si="1"/>
        <v>12794.2</v>
      </c>
      <c r="L3" s="6">
        <f t="shared" ref="L3:L27" si="3">+F3-I3</f>
        <v>12794.2</v>
      </c>
      <c r="M3" s="6">
        <f t="shared" ref="M3:M66" si="4">+I3-J3</f>
        <v>0</v>
      </c>
      <c r="N3" s="6">
        <f t="shared" si="2"/>
        <v>7.6672377535069876</v>
      </c>
    </row>
    <row r="4" spans="1:14" ht="94.5" x14ac:dyDescent="0.25">
      <c r="A4" s="4">
        <v>610204101</v>
      </c>
      <c r="B4" s="5" t="s">
        <v>16</v>
      </c>
      <c r="C4" s="5" t="s">
        <v>18</v>
      </c>
      <c r="D4" s="6">
        <v>3574.61</v>
      </c>
      <c r="E4" s="6">
        <f t="shared" si="0"/>
        <v>0</v>
      </c>
      <c r="F4" s="6">
        <v>3574.61</v>
      </c>
      <c r="G4" s="6">
        <v>281.17</v>
      </c>
      <c r="H4" s="6">
        <v>281.17</v>
      </c>
      <c r="I4" s="6">
        <v>281.17</v>
      </c>
      <c r="J4" s="6">
        <v>281.17</v>
      </c>
      <c r="K4" s="6">
        <f t="shared" si="1"/>
        <v>3293.44</v>
      </c>
      <c r="L4" s="6">
        <f>+F4-I4</f>
        <v>3293.44</v>
      </c>
      <c r="M4" s="6">
        <f t="shared" si="4"/>
        <v>0</v>
      </c>
      <c r="N4" s="6">
        <f t="shared" si="2"/>
        <v>7.8657531870609656</v>
      </c>
    </row>
    <row r="5" spans="1:14" ht="94.5" x14ac:dyDescent="0.25">
      <c r="A5" s="4">
        <v>610510101</v>
      </c>
      <c r="B5" s="5" t="s">
        <v>16</v>
      </c>
      <c r="C5" s="5" t="s">
        <v>19</v>
      </c>
      <c r="D5" s="6">
        <v>166195.03</v>
      </c>
      <c r="E5" s="6">
        <f t="shared" si="0"/>
        <v>0</v>
      </c>
      <c r="F5" s="6">
        <v>166195.03</v>
      </c>
      <c r="G5" s="6">
        <v>12749</v>
      </c>
      <c r="H5" s="6">
        <v>12749</v>
      </c>
      <c r="I5" s="6">
        <v>10769.83</v>
      </c>
      <c r="J5" s="6">
        <v>10769.83</v>
      </c>
      <c r="K5" s="6">
        <f t="shared" si="1"/>
        <v>153446.03</v>
      </c>
      <c r="L5" s="6">
        <f>+F5-I5</f>
        <v>155425.20000000001</v>
      </c>
      <c r="M5" s="6">
        <f>+I5-J5</f>
        <v>0</v>
      </c>
      <c r="N5" s="6">
        <f t="shared" si="2"/>
        <v>6.4802359011578146</v>
      </c>
    </row>
    <row r="6" spans="1:14" ht="94.5" x14ac:dyDescent="0.25">
      <c r="A6" s="4">
        <v>610601101</v>
      </c>
      <c r="B6" s="5" t="s">
        <v>16</v>
      </c>
      <c r="C6" s="5" t="s">
        <v>20</v>
      </c>
      <c r="D6" s="6">
        <v>13998.4</v>
      </c>
      <c r="E6" s="6">
        <f t="shared" si="0"/>
        <v>0</v>
      </c>
      <c r="F6" s="6">
        <v>13998.4</v>
      </c>
      <c r="G6" s="6">
        <v>1061.51</v>
      </c>
      <c r="H6" s="6">
        <v>1061.51</v>
      </c>
      <c r="I6" s="6">
        <v>1061.51</v>
      </c>
      <c r="J6" s="6">
        <v>1061.51</v>
      </c>
      <c r="K6" s="6">
        <f t="shared" si="1"/>
        <v>12936.89</v>
      </c>
      <c r="L6" s="6">
        <f t="shared" si="3"/>
        <v>12936.89</v>
      </c>
      <c r="M6" s="6">
        <f>+I6-J6</f>
        <v>0</v>
      </c>
      <c r="N6" s="6">
        <f t="shared" si="2"/>
        <v>7.5830809235341183</v>
      </c>
    </row>
    <row r="7" spans="1:14" ht="141.75" x14ac:dyDescent="0.25">
      <c r="A7" s="4">
        <v>610707101</v>
      </c>
      <c r="B7" s="5" t="s">
        <v>16</v>
      </c>
      <c r="C7" s="5" t="s">
        <v>21</v>
      </c>
      <c r="D7" s="6">
        <v>20185.91</v>
      </c>
      <c r="E7" s="6">
        <f t="shared" si="0"/>
        <v>0</v>
      </c>
      <c r="F7" s="6">
        <v>20185.91</v>
      </c>
      <c r="G7" s="6">
        <v>284.83999999999997</v>
      </c>
      <c r="H7" s="6">
        <v>284.83999999999997</v>
      </c>
      <c r="I7" s="6">
        <v>284.83999999999997</v>
      </c>
      <c r="J7" s="6">
        <v>284.83999999999997</v>
      </c>
      <c r="K7" s="6">
        <f t="shared" si="1"/>
        <v>19901.07</v>
      </c>
      <c r="L7" s="6">
        <f t="shared" si="3"/>
        <v>19901.07</v>
      </c>
      <c r="M7" s="6">
        <f>+I7-J7</f>
        <v>0</v>
      </c>
      <c r="N7" s="6">
        <f t="shared" si="2"/>
        <v>1.4110832754133946</v>
      </c>
    </row>
    <row r="8" spans="1:14" ht="78.75" x14ac:dyDescent="0.25">
      <c r="A8" s="4">
        <v>630253101</v>
      </c>
      <c r="B8" s="5" t="s">
        <v>22</v>
      </c>
      <c r="C8" s="5" t="s">
        <v>23</v>
      </c>
      <c r="D8" s="6">
        <v>974894.67</v>
      </c>
      <c r="E8" s="6">
        <f t="shared" si="0"/>
        <v>0</v>
      </c>
      <c r="F8" s="6">
        <v>974894.67</v>
      </c>
      <c r="G8" s="6">
        <v>0</v>
      </c>
      <c r="H8" s="6">
        <v>0</v>
      </c>
      <c r="I8" s="6">
        <v>0</v>
      </c>
      <c r="J8" s="6">
        <v>0</v>
      </c>
      <c r="K8" s="6">
        <f t="shared" si="1"/>
        <v>974894.67</v>
      </c>
      <c r="L8" s="6">
        <f>+F8-I8</f>
        <v>974894.67</v>
      </c>
      <c r="M8" s="6">
        <f t="shared" si="4"/>
        <v>0</v>
      </c>
      <c r="N8" s="6">
        <f t="shared" si="2"/>
        <v>0</v>
      </c>
    </row>
    <row r="9" spans="1:14" ht="78.75" x14ac:dyDescent="0.25">
      <c r="A9" s="4">
        <v>630303101</v>
      </c>
      <c r="B9" s="5" t="s">
        <v>22</v>
      </c>
      <c r="C9" s="5" t="s">
        <v>24</v>
      </c>
      <c r="D9" s="6">
        <v>3400.03</v>
      </c>
      <c r="E9" s="6">
        <f t="shared" si="0"/>
        <v>0</v>
      </c>
      <c r="F9" s="6">
        <v>3400.03</v>
      </c>
      <c r="G9" s="6">
        <v>0</v>
      </c>
      <c r="H9" s="6">
        <v>0</v>
      </c>
      <c r="I9" s="6">
        <v>0</v>
      </c>
      <c r="J9" s="6">
        <v>0</v>
      </c>
      <c r="K9" s="6">
        <f t="shared" si="1"/>
        <v>3400.03</v>
      </c>
      <c r="L9" s="6">
        <f>+F9-I9</f>
        <v>3400.03</v>
      </c>
      <c r="M9" s="6">
        <f t="shared" si="4"/>
        <v>0</v>
      </c>
      <c r="N9" s="6">
        <f t="shared" si="2"/>
        <v>0</v>
      </c>
    </row>
    <row r="10" spans="1:14" ht="78.75" x14ac:dyDescent="0.25">
      <c r="A10" s="4" t="s">
        <v>25</v>
      </c>
      <c r="B10" s="5" t="s">
        <v>22</v>
      </c>
      <c r="C10" s="5" t="s">
        <v>26</v>
      </c>
      <c r="D10" s="6">
        <v>500341.35</v>
      </c>
      <c r="E10" s="6">
        <f t="shared" si="0"/>
        <v>0</v>
      </c>
      <c r="F10" s="6">
        <v>500341.35</v>
      </c>
      <c r="G10" s="6">
        <v>0</v>
      </c>
      <c r="H10" s="6">
        <v>0</v>
      </c>
      <c r="I10" s="6">
        <v>0</v>
      </c>
      <c r="J10" s="6">
        <v>0</v>
      </c>
      <c r="K10" s="6">
        <f t="shared" si="1"/>
        <v>500341.35</v>
      </c>
      <c r="L10" s="6">
        <f t="shared" si="3"/>
        <v>500341.35</v>
      </c>
      <c r="M10" s="6">
        <f t="shared" si="4"/>
        <v>0</v>
      </c>
      <c r="N10" s="6">
        <v>0</v>
      </c>
    </row>
    <row r="11" spans="1:14" ht="78.75" x14ac:dyDescent="0.25">
      <c r="A11" s="4" t="s">
        <v>27</v>
      </c>
      <c r="B11" s="5" t="s">
        <v>22</v>
      </c>
      <c r="C11" s="5" t="s">
        <v>28</v>
      </c>
      <c r="D11" s="6">
        <v>4280.68</v>
      </c>
      <c r="E11" s="6">
        <f t="shared" si="0"/>
        <v>0</v>
      </c>
      <c r="F11" s="6">
        <v>4280.68</v>
      </c>
      <c r="G11" s="6">
        <v>0</v>
      </c>
      <c r="H11" s="6">
        <v>0</v>
      </c>
      <c r="I11" s="6">
        <v>0</v>
      </c>
      <c r="J11" s="6">
        <v>0</v>
      </c>
      <c r="K11" s="6">
        <f t="shared" si="1"/>
        <v>4280.68</v>
      </c>
      <c r="L11" s="6">
        <f t="shared" si="3"/>
        <v>4280.68</v>
      </c>
      <c r="M11" s="6">
        <f t="shared" si="4"/>
        <v>0</v>
      </c>
      <c r="N11" s="6">
        <v>0</v>
      </c>
    </row>
    <row r="12" spans="1:14" ht="110.25" x14ac:dyDescent="0.25">
      <c r="A12" s="4">
        <v>630811101</v>
      </c>
      <c r="B12" s="5" t="s">
        <v>22</v>
      </c>
      <c r="C12" s="5" t="s">
        <v>29</v>
      </c>
      <c r="D12" s="6">
        <v>1420321.01</v>
      </c>
      <c r="E12" s="6">
        <f t="shared" si="0"/>
        <v>0</v>
      </c>
      <c r="F12" s="6">
        <v>1420321.01</v>
      </c>
      <c r="G12" s="6">
        <v>0</v>
      </c>
      <c r="H12" s="6">
        <v>0</v>
      </c>
      <c r="I12" s="6">
        <v>0</v>
      </c>
      <c r="J12" s="6">
        <v>0</v>
      </c>
      <c r="K12" s="6">
        <f t="shared" si="1"/>
        <v>1420321.01</v>
      </c>
      <c r="L12" s="6">
        <f>+F12-I12</f>
        <v>1420321.01</v>
      </c>
      <c r="M12" s="6">
        <f t="shared" si="4"/>
        <v>0</v>
      </c>
      <c r="N12" s="6">
        <f>+(I12*100)/F12</f>
        <v>0</v>
      </c>
    </row>
    <row r="13" spans="1:14" ht="110.25" x14ac:dyDescent="0.25">
      <c r="A13" s="4" t="s">
        <v>30</v>
      </c>
      <c r="B13" s="5" t="s">
        <v>31</v>
      </c>
      <c r="C13" s="8" t="s">
        <v>32</v>
      </c>
      <c r="D13" s="6">
        <v>28000</v>
      </c>
      <c r="E13" s="6">
        <f t="shared" si="0"/>
        <v>0</v>
      </c>
      <c r="F13" s="6">
        <v>28000</v>
      </c>
      <c r="G13" s="6">
        <v>0</v>
      </c>
      <c r="H13" s="6">
        <v>0</v>
      </c>
      <c r="I13" s="6">
        <v>0</v>
      </c>
      <c r="J13" s="6">
        <v>0</v>
      </c>
      <c r="K13" s="6">
        <f t="shared" si="1"/>
        <v>28000</v>
      </c>
      <c r="L13" s="6">
        <f t="shared" si="3"/>
        <v>28000</v>
      </c>
      <c r="M13" s="6">
        <f t="shared" si="4"/>
        <v>0</v>
      </c>
      <c r="N13" s="6">
        <v>0</v>
      </c>
    </row>
    <row r="14" spans="1:14" ht="47.25" x14ac:dyDescent="0.25">
      <c r="A14" s="4" t="s">
        <v>33</v>
      </c>
      <c r="B14" s="5" t="s">
        <v>34</v>
      </c>
      <c r="C14" s="5" t="s">
        <v>35</v>
      </c>
      <c r="D14" s="6">
        <v>401574.96</v>
      </c>
      <c r="E14" s="6">
        <f t="shared" si="0"/>
        <v>0</v>
      </c>
      <c r="F14" s="6">
        <v>401574.96</v>
      </c>
      <c r="G14" s="6">
        <v>0</v>
      </c>
      <c r="H14" s="6">
        <v>0</v>
      </c>
      <c r="I14" s="6">
        <v>0</v>
      </c>
      <c r="J14" s="6">
        <v>0</v>
      </c>
      <c r="K14" s="6">
        <f t="shared" si="1"/>
        <v>401574.96</v>
      </c>
      <c r="L14" s="6">
        <f>+F14-I14</f>
        <v>401574.96</v>
      </c>
      <c r="M14" s="6">
        <f t="shared" si="4"/>
        <v>0</v>
      </c>
      <c r="N14" s="6">
        <f t="shared" ref="N14:N47" si="5">+(I14*100)/F14</f>
        <v>0</v>
      </c>
    </row>
    <row r="15" spans="1:14" ht="47.25" x14ac:dyDescent="0.25">
      <c r="A15" s="4" t="s">
        <v>36</v>
      </c>
      <c r="B15" s="5" t="s">
        <v>34</v>
      </c>
      <c r="C15" s="5" t="s">
        <v>37</v>
      </c>
      <c r="D15" s="6">
        <v>7000</v>
      </c>
      <c r="E15" s="6">
        <f t="shared" si="0"/>
        <v>0</v>
      </c>
      <c r="F15" s="6">
        <v>7000</v>
      </c>
      <c r="G15" s="6">
        <v>0</v>
      </c>
      <c r="H15" s="6">
        <v>0</v>
      </c>
      <c r="I15" s="6">
        <v>0</v>
      </c>
      <c r="J15" s="6">
        <v>0</v>
      </c>
      <c r="K15" s="6">
        <f t="shared" si="1"/>
        <v>7000</v>
      </c>
      <c r="L15" s="6">
        <f>+F15-I15</f>
        <v>7000</v>
      </c>
      <c r="M15" s="6">
        <f t="shared" si="4"/>
        <v>0</v>
      </c>
      <c r="N15" s="6">
        <v>0</v>
      </c>
    </row>
    <row r="16" spans="1:14" ht="47.25" x14ac:dyDescent="0.25">
      <c r="A16" s="4" t="s">
        <v>38</v>
      </c>
      <c r="B16" s="5" t="s">
        <v>34</v>
      </c>
      <c r="C16" s="5" t="s">
        <v>39</v>
      </c>
      <c r="D16" s="6">
        <v>91524</v>
      </c>
      <c r="E16" s="6">
        <f t="shared" si="0"/>
        <v>0</v>
      </c>
      <c r="F16" s="6">
        <v>91524</v>
      </c>
      <c r="G16" s="6">
        <v>0</v>
      </c>
      <c r="H16" s="6">
        <v>0</v>
      </c>
      <c r="I16" s="6">
        <v>0</v>
      </c>
      <c r="J16" s="6">
        <v>0</v>
      </c>
      <c r="K16" s="6">
        <f t="shared" si="1"/>
        <v>91524</v>
      </c>
      <c r="L16" s="6">
        <f t="shared" si="3"/>
        <v>91524</v>
      </c>
      <c r="M16" s="6">
        <f t="shared" si="4"/>
        <v>0</v>
      </c>
      <c r="N16" s="6">
        <f t="shared" si="5"/>
        <v>0</v>
      </c>
    </row>
    <row r="17" spans="1:14" ht="47.25" x14ac:dyDescent="0.25">
      <c r="A17" s="4" t="s">
        <v>40</v>
      </c>
      <c r="B17" s="5" t="s">
        <v>34</v>
      </c>
      <c r="C17" s="5" t="s">
        <v>41</v>
      </c>
      <c r="D17" s="6">
        <v>25424</v>
      </c>
      <c r="E17" s="6">
        <f t="shared" si="0"/>
        <v>0</v>
      </c>
      <c r="F17" s="6">
        <v>25424</v>
      </c>
      <c r="G17" s="6">
        <v>0</v>
      </c>
      <c r="H17" s="6">
        <v>0</v>
      </c>
      <c r="I17" s="6">
        <v>0</v>
      </c>
      <c r="J17" s="6">
        <v>0</v>
      </c>
      <c r="K17" s="6">
        <f t="shared" si="1"/>
        <v>25424</v>
      </c>
      <c r="L17" s="6">
        <f>+F17-I17</f>
        <v>25424</v>
      </c>
      <c r="M17" s="6">
        <f t="shared" si="4"/>
        <v>0</v>
      </c>
      <c r="N17" s="6">
        <f t="shared" si="5"/>
        <v>0</v>
      </c>
    </row>
    <row r="18" spans="1:14" ht="63" x14ac:dyDescent="0.25">
      <c r="A18" s="4" t="s">
        <v>42</v>
      </c>
      <c r="B18" s="5" t="s">
        <v>34</v>
      </c>
      <c r="C18" s="5" t="s">
        <v>19</v>
      </c>
      <c r="D18" s="6">
        <v>442308</v>
      </c>
      <c r="E18" s="6">
        <f t="shared" si="0"/>
        <v>0</v>
      </c>
      <c r="F18" s="6">
        <v>442308</v>
      </c>
      <c r="G18" s="6">
        <v>0</v>
      </c>
      <c r="H18" s="6">
        <v>0</v>
      </c>
      <c r="I18" s="6">
        <v>0</v>
      </c>
      <c r="J18" s="6">
        <v>0</v>
      </c>
      <c r="K18" s="6">
        <f t="shared" si="1"/>
        <v>442308</v>
      </c>
      <c r="L18" s="6">
        <f>+F18-I18</f>
        <v>442308</v>
      </c>
      <c r="M18" s="6">
        <f t="shared" si="4"/>
        <v>0</v>
      </c>
      <c r="N18" s="6">
        <f t="shared" si="5"/>
        <v>0</v>
      </c>
    </row>
    <row r="19" spans="1:14" ht="47.25" x14ac:dyDescent="0.25">
      <c r="A19" s="4" t="s">
        <v>43</v>
      </c>
      <c r="B19" s="5" t="s">
        <v>34</v>
      </c>
      <c r="C19" s="5" t="s">
        <v>20</v>
      </c>
      <c r="D19" s="6">
        <v>78802.63</v>
      </c>
      <c r="E19" s="6">
        <f t="shared" si="0"/>
        <v>0</v>
      </c>
      <c r="F19" s="6">
        <v>78802.63</v>
      </c>
      <c r="G19" s="6">
        <v>0</v>
      </c>
      <c r="H19" s="6">
        <v>0</v>
      </c>
      <c r="I19" s="6">
        <v>0</v>
      </c>
      <c r="J19" s="6">
        <v>0</v>
      </c>
      <c r="K19" s="6">
        <f t="shared" si="1"/>
        <v>78802.63</v>
      </c>
      <c r="L19" s="6">
        <f t="shared" si="3"/>
        <v>78802.63</v>
      </c>
      <c r="M19" s="6">
        <f t="shared" si="4"/>
        <v>0</v>
      </c>
      <c r="N19" s="6">
        <f t="shared" si="5"/>
        <v>0</v>
      </c>
    </row>
    <row r="20" spans="1:14" ht="47.25" x14ac:dyDescent="0.25">
      <c r="A20" s="4" t="s">
        <v>44</v>
      </c>
      <c r="B20" s="5" t="s">
        <v>34</v>
      </c>
      <c r="C20" s="5" t="s">
        <v>45</v>
      </c>
      <c r="D20" s="6">
        <v>71495.39</v>
      </c>
      <c r="E20" s="6">
        <f t="shared" si="0"/>
        <v>0</v>
      </c>
      <c r="F20" s="6">
        <v>71495.39</v>
      </c>
      <c r="G20" s="6">
        <v>5957.95</v>
      </c>
      <c r="H20" s="6">
        <v>5957.95</v>
      </c>
      <c r="I20" s="6">
        <v>5957.95</v>
      </c>
      <c r="J20" s="6">
        <v>5957.95</v>
      </c>
      <c r="K20" s="6">
        <f t="shared" si="1"/>
        <v>65537.440000000002</v>
      </c>
      <c r="L20" s="6">
        <f>+F20-I20</f>
        <v>65537.440000000002</v>
      </c>
      <c r="M20" s="6">
        <f t="shared" si="4"/>
        <v>0</v>
      </c>
      <c r="N20" s="6">
        <f t="shared" si="5"/>
        <v>8.3333344989096503</v>
      </c>
    </row>
    <row r="21" spans="1:14" ht="47.25" x14ac:dyDescent="0.25">
      <c r="A21" s="4" t="s">
        <v>46</v>
      </c>
      <c r="B21" s="5" t="s">
        <v>34</v>
      </c>
      <c r="C21" s="5" t="s">
        <v>47</v>
      </c>
      <c r="D21" s="6">
        <v>1000</v>
      </c>
      <c r="E21" s="6">
        <f t="shared" si="0"/>
        <v>0</v>
      </c>
      <c r="F21" s="6">
        <v>1000</v>
      </c>
      <c r="G21" s="6">
        <v>83.33</v>
      </c>
      <c r="H21" s="6">
        <v>83.33</v>
      </c>
      <c r="I21" s="6">
        <v>83.33</v>
      </c>
      <c r="J21" s="6">
        <v>83.33</v>
      </c>
      <c r="K21" s="6">
        <f t="shared" si="1"/>
        <v>916.67</v>
      </c>
      <c r="L21" s="6">
        <f>+F21-I21</f>
        <v>916.67</v>
      </c>
      <c r="M21" s="6">
        <f t="shared" si="4"/>
        <v>0</v>
      </c>
      <c r="N21" s="6">
        <f t="shared" si="5"/>
        <v>8.3330000000000002</v>
      </c>
    </row>
    <row r="22" spans="1:14" ht="141.75" x14ac:dyDescent="0.25">
      <c r="A22" s="4" t="s">
        <v>48</v>
      </c>
      <c r="B22" s="5" t="s">
        <v>34</v>
      </c>
      <c r="C22" s="5" t="s">
        <v>21</v>
      </c>
      <c r="D22" s="6">
        <v>10000</v>
      </c>
      <c r="E22" s="6">
        <f t="shared" si="0"/>
        <v>0</v>
      </c>
      <c r="F22" s="6">
        <v>10000</v>
      </c>
      <c r="G22" s="6">
        <v>0</v>
      </c>
      <c r="H22" s="6">
        <v>0</v>
      </c>
      <c r="I22" s="6">
        <v>0</v>
      </c>
      <c r="J22" s="6">
        <v>0</v>
      </c>
      <c r="K22" s="6">
        <f t="shared" si="1"/>
        <v>10000</v>
      </c>
      <c r="L22" s="6">
        <f t="shared" si="3"/>
        <v>10000</v>
      </c>
      <c r="M22" s="6">
        <f t="shared" si="4"/>
        <v>0</v>
      </c>
      <c r="N22" s="6">
        <f t="shared" si="5"/>
        <v>0</v>
      </c>
    </row>
    <row r="23" spans="1:14" ht="110.25" x14ac:dyDescent="0.25">
      <c r="A23" s="4" t="s">
        <v>49</v>
      </c>
      <c r="B23" s="5" t="s">
        <v>50</v>
      </c>
      <c r="C23" s="5" t="s">
        <v>51</v>
      </c>
      <c r="D23" s="6">
        <v>1920</v>
      </c>
      <c r="E23" s="6">
        <f t="shared" si="0"/>
        <v>0</v>
      </c>
      <c r="F23" s="6">
        <v>1920</v>
      </c>
      <c r="G23" s="6">
        <v>0</v>
      </c>
      <c r="H23" s="6">
        <v>0</v>
      </c>
      <c r="I23" s="6">
        <v>0</v>
      </c>
      <c r="J23" s="6">
        <v>0</v>
      </c>
      <c r="K23" s="6">
        <f t="shared" si="1"/>
        <v>1920</v>
      </c>
      <c r="L23" s="6">
        <f t="shared" si="3"/>
        <v>1920</v>
      </c>
      <c r="M23" s="6">
        <f t="shared" si="4"/>
        <v>0</v>
      </c>
      <c r="N23" s="6">
        <f t="shared" si="5"/>
        <v>0</v>
      </c>
    </row>
    <row r="24" spans="1:14" ht="110.25" x14ac:dyDescent="0.25">
      <c r="A24" s="4" t="s">
        <v>52</v>
      </c>
      <c r="B24" s="5" t="s">
        <v>50</v>
      </c>
      <c r="C24" s="5" t="s">
        <v>53</v>
      </c>
      <c r="D24" s="6">
        <v>2351.9299999999998</v>
      </c>
      <c r="E24" s="6">
        <f t="shared" si="0"/>
        <v>0</v>
      </c>
      <c r="F24" s="6">
        <v>2351.9299999999998</v>
      </c>
      <c r="G24" s="6"/>
      <c r="H24" s="6">
        <v>0</v>
      </c>
      <c r="I24" s="6">
        <v>0</v>
      </c>
      <c r="J24" s="6">
        <v>0</v>
      </c>
      <c r="K24" s="6">
        <f t="shared" si="1"/>
        <v>2351.9299999999998</v>
      </c>
      <c r="L24" s="6">
        <f t="shared" si="3"/>
        <v>2351.9299999999998</v>
      </c>
      <c r="M24" s="6">
        <f t="shared" si="4"/>
        <v>0</v>
      </c>
      <c r="N24" s="6">
        <f t="shared" si="5"/>
        <v>0</v>
      </c>
    </row>
    <row r="25" spans="1:14" ht="63" x14ac:dyDescent="0.25">
      <c r="A25" s="4" t="s">
        <v>54</v>
      </c>
      <c r="B25" s="5" t="s">
        <v>50</v>
      </c>
      <c r="C25" s="5" t="s">
        <v>55</v>
      </c>
      <c r="D25" s="6">
        <v>241.19</v>
      </c>
      <c r="E25" s="6">
        <f t="shared" si="0"/>
        <v>0</v>
      </c>
      <c r="F25" s="6">
        <v>241.19</v>
      </c>
      <c r="G25" s="6">
        <v>0</v>
      </c>
      <c r="H25" s="6">
        <v>0</v>
      </c>
      <c r="I25" s="6">
        <v>0</v>
      </c>
      <c r="J25" s="6">
        <v>0</v>
      </c>
      <c r="K25" s="6">
        <f t="shared" si="1"/>
        <v>241.19</v>
      </c>
      <c r="L25" s="6">
        <f t="shared" si="3"/>
        <v>241.19</v>
      </c>
      <c r="M25" s="6">
        <f t="shared" si="4"/>
        <v>0</v>
      </c>
      <c r="N25" s="6">
        <f t="shared" si="5"/>
        <v>0</v>
      </c>
    </row>
    <row r="26" spans="1:14" ht="63" x14ac:dyDescent="0.25">
      <c r="A26" s="4" t="s">
        <v>56</v>
      </c>
      <c r="B26" s="5" t="s">
        <v>57</v>
      </c>
      <c r="C26" s="5" t="s">
        <v>58</v>
      </c>
      <c r="D26" s="6">
        <v>5600</v>
      </c>
      <c r="E26" s="6">
        <f t="shared" si="0"/>
        <v>0</v>
      </c>
      <c r="F26" s="6">
        <v>5600</v>
      </c>
      <c r="G26" s="6">
        <v>0</v>
      </c>
      <c r="H26" s="6">
        <v>0</v>
      </c>
      <c r="I26" s="6">
        <v>0</v>
      </c>
      <c r="J26" s="6">
        <v>0</v>
      </c>
      <c r="K26" s="6">
        <f t="shared" si="1"/>
        <v>5600</v>
      </c>
      <c r="L26" s="6">
        <f t="shared" si="3"/>
        <v>5600</v>
      </c>
      <c r="M26" s="6">
        <f t="shared" si="4"/>
        <v>0</v>
      </c>
      <c r="N26" s="6">
        <f t="shared" si="5"/>
        <v>0</v>
      </c>
    </row>
    <row r="27" spans="1:14" ht="110.25" x14ac:dyDescent="0.25">
      <c r="A27" s="4" t="s">
        <v>59</v>
      </c>
      <c r="B27" s="5" t="s">
        <v>31</v>
      </c>
      <c r="C27" s="5" t="s">
        <v>60</v>
      </c>
      <c r="D27" s="6">
        <v>265.63</v>
      </c>
      <c r="E27" s="6">
        <f t="shared" si="0"/>
        <v>0</v>
      </c>
      <c r="F27" s="6">
        <v>265.63</v>
      </c>
      <c r="G27" s="6">
        <v>0</v>
      </c>
      <c r="H27" s="6">
        <v>0</v>
      </c>
      <c r="I27" s="6">
        <v>0</v>
      </c>
      <c r="J27" s="6">
        <v>0</v>
      </c>
      <c r="K27" s="6">
        <f>+F27-H27</f>
        <v>265.63</v>
      </c>
      <c r="L27" s="6">
        <f t="shared" si="3"/>
        <v>265.63</v>
      </c>
      <c r="M27" s="6">
        <f t="shared" si="4"/>
        <v>0</v>
      </c>
      <c r="N27" s="6">
        <f t="shared" si="5"/>
        <v>0</v>
      </c>
    </row>
    <row r="28" spans="1:14" ht="94.5" x14ac:dyDescent="0.25">
      <c r="A28" s="4" t="s">
        <v>61</v>
      </c>
      <c r="B28" s="5" t="s">
        <v>14</v>
      </c>
      <c r="C28" s="5" t="s">
        <v>62</v>
      </c>
      <c r="D28" s="6">
        <v>0</v>
      </c>
      <c r="E28" s="6">
        <f t="shared" si="0"/>
        <v>4358.76</v>
      </c>
      <c r="F28" s="6">
        <v>4358.76</v>
      </c>
      <c r="G28" s="6">
        <v>363.23</v>
      </c>
      <c r="H28" s="6">
        <v>363.23</v>
      </c>
      <c r="I28" s="6">
        <v>363.23</v>
      </c>
      <c r="J28" s="6">
        <v>363.23</v>
      </c>
      <c r="K28" s="6">
        <f>+F28-H28</f>
        <v>3995.53</v>
      </c>
      <c r="L28" s="6">
        <f>+F28-I28</f>
        <v>3995.53</v>
      </c>
      <c r="M28" s="6">
        <f t="shared" si="4"/>
        <v>0</v>
      </c>
      <c r="N28" s="6">
        <f t="shared" si="5"/>
        <v>8.3333333333333321</v>
      </c>
    </row>
    <row r="29" spans="1:14" ht="63" x14ac:dyDescent="0.25">
      <c r="A29" s="4">
        <v>530602121</v>
      </c>
      <c r="B29" s="5" t="s">
        <v>50</v>
      </c>
      <c r="C29" s="5" t="s">
        <v>63</v>
      </c>
      <c r="D29" s="6">
        <v>20000</v>
      </c>
      <c r="E29" s="6">
        <f t="shared" si="0"/>
        <v>0</v>
      </c>
      <c r="F29" s="6">
        <v>20000</v>
      </c>
      <c r="G29" s="6">
        <v>0</v>
      </c>
      <c r="H29" s="6">
        <v>0</v>
      </c>
      <c r="I29" s="6">
        <v>0</v>
      </c>
      <c r="J29" s="6">
        <v>0</v>
      </c>
      <c r="K29" s="6">
        <f t="shared" si="1"/>
        <v>20000</v>
      </c>
      <c r="L29" s="6">
        <f t="shared" ref="L29:L60" si="6">+F29-I29</f>
        <v>20000</v>
      </c>
      <c r="M29" s="6">
        <f t="shared" si="4"/>
        <v>0</v>
      </c>
      <c r="N29" s="6">
        <f t="shared" si="5"/>
        <v>0</v>
      </c>
    </row>
    <row r="30" spans="1:14" ht="63" x14ac:dyDescent="0.25">
      <c r="A30" s="9">
        <v>570203121</v>
      </c>
      <c r="B30" s="5" t="s">
        <v>57</v>
      </c>
      <c r="C30" s="5" t="s">
        <v>64</v>
      </c>
      <c r="D30" s="6">
        <v>42472.6</v>
      </c>
      <c r="E30" s="6">
        <f t="shared" si="0"/>
        <v>0</v>
      </c>
      <c r="F30" s="6">
        <v>42472.6</v>
      </c>
      <c r="G30" s="6">
        <v>0</v>
      </c>
      <c r="H30" s="6">
        <v>0</v>
      </c>
      <c r="I30" s="6">
        <v>0</v>
      </c>
      <c r="J30" s="6">
        <v>0</v>
      </c>
      <c r="K30" s="6">
        <f t="shared" si="1"/>
        <v>42472.6</v>
      </c>
      <c r="L30" s="6">
        <f t="shared" si="6"/>
        <v>42472.6</v>
      </c>
      <c r="M30" s="6">
        <f t="shared" si="4"/>
        <v>0</v>
      </c>
      <c r="N30" s="6">
        <f t="shared" si="5"/>
        <v>0</v>
      </c>
    </row>
    <row r="31" spans="1:14" ht="94.5" x14ac:dyDescent="0.25">
      <c r="A31" s="4">
        <v>580101121</v>
      </c>
      <c r="B31" s="5" t="s">
        <v>14</v>
      </c>
      <c r="C31" s="5" t="s">
        <v>65</v>
      </c>
      <c r="D31" s="6">
        <v>30000</v>
      </c>
      <c r="E31" s="6">
        <f>+F31-D31</f>
        <v>0</v>
      </c>
      <c r="F31" s="6">
        <v>30000</v>
      </c>
      <c r="G31" s="6">
        <v>0</v>
      </c>
      <c r="H31" s="6">
        <v>0</v>
      </c>
      <c r="I31" s="6">
        <v>0</v>
      </c>
      <c r="J31" s="6">
        <v>0</v>
      </c>
      <c r="K31" s="6">
        <f>+F31-H31</f>
        <v>30000</v>
      </c>
      <c r="L31" s="6">
        <f>+F31-I31</f>
        <v>30000</v>
      </c>
      <c r="M31" s="6">
        <f>+I31-J31</f>
        <v>0</v>
      </c>
      <c r="N31" s="6">
        <f>+(I31*100)/F31</f>
        <v>0</v>
      </c>
    </row>
    <row r="32" spans="1:14" ht="378" x14ac:dyDescent="0.25">
      <c r="A32" s="4" t="s">
        <v>66</v>
      </c>
      <c r="B32" s="5" t="s">
        <v>50</v>
      </c>
      <c r="C32" s="5" t="s">
        <v>67</v>
      </c>
      <c r="D32" s="6">
        <v>29900</v>
      </c>
      <c r="E32" s="6">
        <f>+F32-D32</f>
        <v>0</v>
      </c>
      <c r="F32" s="6">
        <v>29900</v>
      </c>
      <c r="G32" s="6">
        <v>0</v>
      </c>
      <c r="H32" s="6">
        <v>0</v>
      </c>
      <c r="I32" s="6">
        <v>0</v>
      </c>
      <c r="J32" s="6">
        <v>0</v>
      </c>
      <c r="K32" s="6">
        <f>+F32-H32</f>
        <v>29900</v>
      </c>
      <c r="L32" s="6">
        <f t="shared" si="6"/>
        <v>29900</v>
      </c>
      <c r="M32" s="6">
        <f t="shared" si="4"/>
        <v>0</v>
      </c>
      <c r="N32" s="6">
        <f t="shared" si="5"/>
        <v>0</v>
      </c>
    </row>
    <row r="33" spans="1:14" ht="63" x14ac:dyDescent="0.25">
      <c r="A33" s="4" t="s">
        <v>68</v>
      </c>
      <c r="B33" s="5" t="s">
        <v>50</v>
      </c>
      <c r="C33" s="5" t="s">
        <v>69</v>
      </c>
      <c r="D33" s="6">
        <v>10000</v>
      </c>
      <c r="E33" s="6">
        <f t="shared" si="0"/>
        <v>0</v>
      </c>
      <c r="F33" s="6">
        <v>10000</v>
      </c>
      <c r="G33" s="6">
        <v>0</v>
      </c>
      <c r="H33" s="6">
        <v>0</v>
      </c>
      <c r="I33" s="6">
        <v>0</v>
      </c>
      <c r="J33" s="6">
        <v>0</v>
      </c>
      <c r="K33" s="6">
        <f>+F33-H33</f>
        <v>10000</v>
      </c>
      <c r="L33" s="6">
        <f>+F33-I33</f>
        <v>10000</v>
      </c>
      <c r="M33" s="6">
        <f>+I33-J33</f>
        <v>0</v>
      </c>
      <c r="N33" s="6">
        <f>+(I33*100)/F33</f>
        <v>0</v>
      </c>
    </row>
    <row r="34" spans="1:14" ht="63" x14ac:dyDescent="0.25">
      <c r="A34" s="4" t="s">
        <v>70</v>
      </c>
      <c r="B34" s="5" t="s">
        <v>50</v>
      </c>
      <c r="C34" s="5" t="s">
        <v>71</v>
      </c>
      <c r="D34" s="6">
        <v>14769.84</v>
      </c>
      <c r="E34" s="6">
        <f>+F34-D34</f>
        <v>0</v>
      </c>
      <c r="F34" s="6">
        <v>14769.84</v>
      </c>
      <c r="G34" s="6">
        <v>0</v>
      </c>
      <c r="H34" s="6">
        <v>0</v>
      </c>
      <c r="I34" s="6">
        <v>0</v>
      </c>
      <c r="J34" s="6">
        <v>0</v>
      </c>
      <c r="K34" s="6">
        <f>+F34-H34</f>
        <v>14769.84</v>
      </c>
      <c r="L34" s="6">
        <f>+F34-I34</f>
        <v>14769.84</v>
      </c>
      <c r="M34" s="6">
        <f t="shared" si="4"/>
        <v>0</v>
      </c>
      <c r="N34" s="6">
        <f t="shared" si="5"/>
        <v>0</v>
      </c>
    </row>
    <row r="35" spans="1:14" ht="63" x14ac:dyDescent="0.25">
      <c r="A35" s="4" t="s">
        <v>72</v>
      </c>
      <c r="B35" s="5" t="s">
        <v>50</v>
      </c>
      <c r="C35" s="5" t="s">
        <v>73</v>
      </c>
      <c r="D35" s="6">
        <v>1020</v>
      </c>
      <c r="E35" s="6">
        <f>+F35-D35</f>
        <v>0</v>
      </c>
      <c r="F35" s="6">
        <v>1020</v>
      </c>
      <c r="G35" s="6">
        <v>0</v>
      </c>
      <c r="H35" s="6">
        <v>0</v>
      </c>
      <c r="I35" s="6">
        <v>0</v>
      </c>
      <c r="J35" s="6">
        <v>0</v>
      </c>
      <c r="K35" s="6">
        <f t="shared" si="1"/>
        <v>1020</v>
      </c>
      <c r="L35" s="6">
        <f t="shared" si="6"/>
        <v>1020</v>
      </c>
      <c r="M35" s="6">
        <f t="shared" si="4"/>
        <v>0</v>
      </c>
      <c r="N35" s="6">
        <f t="shared" si="5"/>
        <v>0</v>
      </c>
    </row>
    <row r="36" spans="1:14" ht="63" x14ac:dyDescent="0.25">
      <c r="A36" s="4" t="s">
        <v>74</v>
      </c>
      <c r="B36" s="5" t="s">
        <v>50</v>
      </c>
      <c r="C36" s="5" t="s">
        <v>75</v>
      </c>
      <c r="D36" s="6">
        <v>2000</v>
      </c>
      <c r="E36" s="6">
        <f t="shared" si="0"/>
        <v>0</v>
      </c>
      <c r="F36" s="6">
        <v>2000</v>
      </c>
      <c r="G36" s="6">
        <v>0</v>
      </c>
      <c r="H36" s="6">
        <v>0</v>
      </c>
      <c r="I36" s="6">
        <v>0</v>
      </c>
      <c r="J36" s="6">
        <v>0</v>
      </c>
      <c r="K36" s="6">
        <f t="shared" si="1"/>
        <v>2000</v>
      </c>
      <c r="L36" s="6">
        <f t="shared" si="6"/>
        <v>2000</v>
      </c>
      <c r="M36" s="6">
        <f t="shared" si="4"/>
        <v>0</v>
      </c>
      <c r="N36" s="6">
        <f t="shared" si="5"/>
        <v>0</v>
      </c>
    </row>
    <row r="37" spans="1:14" ht="63" x14ac:dyDescent="0.25">
      <c r="A37" s="4" t="s">
        <v>76</v>
      </c>
      <c r="B37" s="5" t="s">
        <v>50</v>
      </c>
      <c r="C37" s="5" t="s">
        <v>24</v>
      </c>
      <c r="D37" s="6">
        <v>2000</v>
      </c>
      <c r="E37" s="6">
        <f t="shared" si="0"/>
        <v>0</v>
      </c>
      <c r="F37" s="6">
        <v>2000</v>
      </c>
      <c r="G37" s="6">
        <v>0</v>
      </c>
      <c r="H37" s="6">
        <v>0</v>
      </c>
      <c r="I37" s="6">
        <v>0</v>
      </c>
      <c r="J37" s="6">
        <v>0</v>
      </c>
      <c r="K37" s="6">
        <f t="shared" si="1"/>
        <v>2000</v>
      </c>
      <c r="L37" s="6">
        <f t="shared" si="6"/>
        <v>2000</v>
      </c>
      <c r="M37" s="6">
        <f t="shared" si="4"/>
        <v>0</v>
      </c>
      <c r="N37" s="6">
        <f t="shared" si="5"/>
        <v>0</v>
      </c>
    </row>
    <row r="38" spans="1:14" ht="110.25" x14ac:dyDescent="0.25">
      <c r="A38" s="4" t="s">
        <v>77</v>
      </c>
      <c r="B38" s="5" t="s">
        <v>50</v>
      </c>
      <c r="C38" s="5" t="s">
        <v>78</v>
      </c>
      <c r="D38" s="6">
        <v>1500</v>
      </c>
      <c r="E38" s="6">
        <f t="shared" si="0"/>
        <v>0</v>
      </c>
      <c r="F38" s="6">
        <v>1500</v>
      </c>
      <c r="G38" s="6">
        <v>0</v>
      </c>
      <c r="H38" s="6">
        <v>0</v>
      </c>
      <c r="I38" s="6">
        <v>0</v>
      </c>
      <c r="J38" s="6">
        <v>0</v>
      </c>
      <c r="K38" s="6">
        <f t="shared" si="1"/>
        <v>1500</v>
      </c>
      <c r="L38" s="6">
        <f t="shared" si="6"/>
        <v>1500</v>
      </c>
      <c r="M38" s="6">
        <f t="shared" si="4"/>
        <v>0</v>
      </c>
      <c r="N38" s="6">
        <f t="shared" si="5"/>
        <v>0</v>
      </c>
    </row>
    <row r="39" spans="1:14" ht="189" x14ac:dyDescent="0.25">
      <c r="A39" s="4" t="s">
        <v>79</v>
      </c>
      <c r="B39" s="5" t="s">
        <v>50</v>
      </c>
      <c r="C39" s="5" t="s">
        <v>80</v>
      </c>
      <c r="D39" s="6">
        <v>5924.24</v>
      </c>
      <c r="E39" s="6">
        <f t="shared" si="0"/>
        <v>0</v>
      </c>
      <c r="F39" s="6">
        <v>5924.24</v>
      </c>
      <c r="G39" s="6">
        <v>0</v>
      </c>
      <c r="H39" s="6">
        <v>0</v>
      </c>
      <c r="I39" s="6">
        <v>0</v>
      </c>
      <c r="J39" s="6">
        <v>0</v>
      </c>
      <c r="K39" s="6">
        <f t="shared" si="1"/>
        <v>5924.24</v>
      </c>
      <c r="L39" s="6">
        <f>+F39-I39</f>
        <v>5924.24</v>
      </c>
      <c r="M39" s="6">
        <f t="shared" si="4"/>
        <v>0</v>
      </c>
      <c r="N39" s="6">
        <f t="shared" si="5"/>
        <v>0</v>
      </c>
    </row>
    <row r="40" spans="1:14" ht="78.75" x14ac:dyDescent="0.25">
      <c r="A40" s="4" t="s">
        <v>81</v>
      </c>
      <c r="B40" s="5" t="s">
        <v>50</v>
      </c>
      <c r="C40" s="5" t="s">
        <v>82</v>
      </c>
      <c r="D40" s="6">
        <v>886665.48</v>
      </c>
      <c r="E40" s="6">
        <f t="shared" si="0"/>
        <v>0</v>
      </c>
      <c r="F40" s="6">
        <v>886665.48</v>
      </c>
      <c r="G40" s="6">
        <v>46559.95</v>
      </c>
      <c r="H40" s="6">
        <v>46559.95</v>
      </c>
      <c r="I40" s="6">
        <v>46559.95</v>
      </c>
      <c r="J40" s="6">
        <v>46559.95</v>
      </c>
      <c r="K40" s="6">
        <f t="shared" si="1"/>
        <v>840105.53</v>
      </c>
      <c r="L40" s="6">
        <f>+F40-I40</f>
        <v>840105.53</v>
      </c>
      <c r="M40" s="6">
        <f t="shared" si="4"/>
        <v>0</v>
      </c>
      <c r="N40" s="6">
        <f t="shared" si="5"/>
        <v>5.2511292082781891</v>
      </c>
    </row>
    <row r="41" spans="1:14" ht="63" x14ac:dyDescent="0.25">
      <c r="A41" s="4" t="s">
        <v>83</v>
      </c>
      <c r="B41" s="5" t="s">
        <v>50</v>
      </c>
      <c r="C41" s="5" t="s">
        <v>28</v>
      </c>
      <c r="D41" s="6">
        <v>2850</v>
      </c>
      <c r="E41" s="6">
        <f t="shared" si="0"/>
        <v>0</v>
      </c>
      <c r="F41" s="6">
        <v>2850</v>
      </c>
      <c r="G41" s="6">
        <v>0</v>
      </c>
      <c r="H41" s="6">
        <v>0</v>
      </c>
      <c r="I41" s="6">
        <v>0</v>
      </c>
      <c r="J41" s="6">
        <v>0</v>
      </c>
      <c r="K41" s="6">
        <f t="shared" si="1"/>
        <v>2850</v>
      </c>
      <c r="L41" s="6">
        <f>+F41-I41</f>
        <v>2850</v>
      </c>
      <c r="M41" s="6">
        <f t="shared" si="4"/>
        <v>0</v>
      </c>
      <c r="N41" s="6">
        <f t="shared" si="5"/>
        <v>0</v>
      </c>
    </row>
    <row r="42" spans="1:14" ht="126" x14ac:dyDescent="0.25">
      <c r="A42" s="4" t="s">
        <v>84</v>
      </c>
      <c r="B42" s="5" t="s">
        <v>50</v>
      </c>
      <c r="C42" s="5" t="s">
        <v>85</v>
      </c>
      <c r="D42" s="6">
        <v>4026</v>
      </c>
      <c r="E42" s="6">
        <f t="shared" si="0"/>
        <v>0</v>
      </c>
      <c r="F42" s="6">
        <v>4026</v>
      </c>
      <c r="G42" s="6">
        <v>0</v>
      </c>
      <c r="H42" s="6">
        <v>0</v>
      </c>
      <c r="I42" s="6">
        <v>0</v>
      </c>
      <c r="J42" s="6">
        <v>0</v>
      </c>
      <c r="K42" s="6">
        <f t="shared" si="1"/>
        <v>4026</v>
      </c>
      <c r="L42" s="6">
        <f>+F42-I42</f>
        <v>4026</v>
      </c>
      <c r="M42" s="6">
        <f>+I42-J42</f>
        <v>0</v>
      </c>
      <c r="N42" s="6">
        <f t="shared" si="5"/>
        <v>0</v>
      </c>
    </row>
    <row r="43" spans="1:14" ht="63" x14ac:dyDescent="0.25">
      <c r="A43" s="4" t="s">
        <v>86</v>
      </c>
      <c r="B43" s="5" t="s">
        <v>50</v>
      </c>
      <c r="C43" s="5" t="s">
        <v>87</v>
      </c>
      <c r="D43" s="6">
        <v>1225.1400000000001</v>
      </c>
      <c r="E43" s="6">
        <f t="shared" si="0"/>
        <v>0</v>
      </c>
      <c r="F43" s="6">
        <v>1225.1400000000001</v>
      </c>
      <c r="G43" s="6">
        <v>0</v>
      </c>
      <c r="H43" s="6">
        <v>0</v>
      </c>
      <c r="I43" s="6">
        <v>0</v>
      </c>
      <c r="J43" s="6">
        <v>0</v>
      </c>
      <c r="K43" s="6">
        <f t="shared" si="1"/>
        <v>1225.1400000000001</v>
      </c>
      <c r="L43" s="6">
        <f>+F43-I43</f>
        <v>1225.1400000000001</v>
      </c>
      <c r="M43" s="6">
        <f>+I43-J43</f>
        <v>0</v>
      </c>
      <c r="N43" s="6">
        <f t="shared" si="5"/>
        <v>0</v>
      </c>
    </row>
    <row r="44" spans="1:14" ht="63" x14ac:dyDescent="0.25">
      <c r="A44" s="4" t="s">
        <v>88</v>
      </c>
      <c r="B44" s="5" t="s">
        <v>50</v>
      </c>
      <c r="C44" s="5" t="s">
        <v>89</v>
      </c>
      <c r="D44" s="6">
        <v>1500</v>
      </c>
      <c r="E44" s="6">
        <f t="shared" si="0"/>
        <v>0</v>
      </c>
      <c r="F44" s="6">
        <v>1500</v>
      </c>
      <c r="G44" s="6">
        <v>0</v>
      </c>
      <c r="H44" s="6">
        <v>0</v>
      </c>
      <c r="I44" s="6">
        <v>0</v>
      </c>
      <c r="J44" s="6">
        <v>0</v>
      </c>
      <c r="K44" s="6">
        <f t="shared" si="1"/>
        <v>1500</v>
      </c>
      <c r="L44" s="6">
        <f t="shared" si="6"/>
        <v>1500</v>
      </c>
      <c r="M44" s="6">
        <f t="shared" si="4"/>
        <v>0</v>
      </c>
      <c r="N44" s="6">
        <f t="shared" si="5"/>
        <v>0</v>
      </c>
    </row>
    <row r="45" spans="1:14" ht="126" x14ac:dyDescent="0.25">
      <c r="A45" s="4" t="s">
        <v>90</v>
      </c>
      <c r="B45" s="5" t="s">
        <v>57</v>
      </c>
      <c r="C45" s="5" t="s">
        <v>91</v>
      </c>
      <c r="D45" s="6">
        <v>1500</v>
      </c>
      <c r="E45" s="6">
        <f t="shared" si="0"/>
        <v>0</v>
      </c>
      <c r="F45" s="6">
        <v>1500</v>
      </c>
      <c r="G45" s="6">
        <v>1207.46</v>
      </c>
      <c r="H45" s="6">
        <v>1207.46</v>
      </c>
      <c r="I45" s="6">
        <v>1207.46</v>
      </c>
      <c r="J45" s="6">
        <v>1207.46</v>
      </c>
      <c r="K45" s="6">
        <f t="shared" si="1"/>
        <v>292.53999999999996</v>
      </c>
      <c r="L45" s="6">
        <f>+F45-I45</f>
        <v>292.53999999999996</v>
      </c>
      <c r="M45" s="6">
        <f t="shared" si="4"/>
        <v>0</v>
      </c>
      <c r="N45" s="6">
        <f t="shared" si="5"/>
        <v>80.49733333333333</v>
      </c>
    </row>
    <row r="46" spans="1:14" ht="94.5" x14ac:dyDescent="0.25">
      <c r="A46" s="4" t="s">
        <v>92</v>
      </c>
      <c r="B46" s="5" t="s">
        <v>14</v>
      </c>
      <c r="C46" s="5" t="s">
        <v>65</v>
      </c>
      <c r="D46" s="6">
        <v>12000</v>
      </c>
      <c r="E46" s="6">
        <f t="shared" si="0"/>
        <v>0</v>
      </c>
      <c r="F46" s="6">
        <v>12000</v>
      </c>
      <c r="G46" s="6">
        <v>0</v>
      </c>
      <c r="H46" s="6">
        <v>0</v>
      </c>
      <c r="I46" s="6">
        <v>0</v>
      </c>
      <c r="J46" s="6">
        <v>0</v>
      </c>
      <c r="K46" s="6">
        <f t="shared" si="1"/>
        <v>12000</v>
      </c>
      <c r="L46" s="6">
        <f t="shared" si="6"/>
        <v>12000</v>
      </c>
      <c r="M46" s="6">
        <f t="shared" si="4"/>
        <v>0</v>
      </c>
      <c r="N46" s="6">
        <f t="shared" si="5"/>
        <v>0</v>
      </c>
    </row>
    <row r="47" spans="1:14" ht="63" x14ac:dyDescent="0.25">
      <c r="A47" s="4" t="s">
        <v>93</v>
      </c>
      <c r="B47" s="5" t="s">
        <v>94</v>
      </c>
      <c r="C47" s="5" t="s">
        <v>95</v>
      </c>
      <c r="D47" s="6">
        <v>1576229.58</v>
      </c>
      <c r="E47" s="6">
        <f t="shared" si="0"/>
        <v>0</v>
      </c>
      <c r="F47" s="6">
        <v>1576229.58</v>
      </c>
      <c r="G47" s="6">
        <v>0</v>
      </c>
      <c r="H47" s="6">
        <v>0</v>
      </c>
      <c r="I47" s="6">
        <v>0</v>
      </c>
      <c r="J47" s="6">
        <v>0</v>
      </c>
      <c r="K47" s="6">
        <f t="shared" si="1"/>
        <v>1576229.58</v>
      </c>
      <c r="L47" s="6">
        <f t="shared" si="6"/>
        <v>1576229.58</v>
      </c>
      <c r="M47" s="6">
        <f t="shared" si="4"/>
        <v>0</v>
      </c>
      <c r="N47" s="6">
        <f t="shared" si="5"/>
        <v>0</v>
      </c>
    </row>
    <row r="48" spans="1:14" ht="110.25" x14ac:dyDescent="0.25">
      <c r="A48" s="4" t="s">
        <v>96</v>
      </c>
      <c r="B48" s="5" t="s">
        <v>97</v>
      </c>
      <c r="C48" s="5" t="s">
        <v>55</v>
      </c>
      <c r="D48" s="6">
        <v>405001.41</v>
      </c>
      <c r="E48" s="6">
        <f t="shared" si="0"/>
        <v>0</v>
      </c>
      <c r="F48" s="6">
        <v>405001.41</v>
      </c>
      <c r="G48" s="6">
        <v>0</v>
      </c>
      <c r="H48" s="6">
        <v>0</v>
      </c>
      <c r="I48" s="6">
        <v>0</v>
      </c>
      <c r="J48" s="6">
        <v>0</v>
      </c>
      <c r="K48" s="6">
        <f t="shared" si="1"/>
        <v>405001.41</v>
      </c>
      <c r="L48" s="6">
        <f t="shared" si="6"/>
        <v>405001.41</v>
      </c>
      <c r="M48" s="6">
        <f t="shared" si="4"/>
        <v>0</v>
      </c>
      <c r="N48" s="6">
        <v>0</v>
      </c>
    </row>
    <row r="49" spans="1:14" ht="110.25" x14ac:dyDescent="0.25">
      <c r="A49" s="4" t="s">
        <v>98</v>
      </c>
      <c r="B49" s="5" t="s">
        <v>97</v>
      </c>
      <c r="C49" s="5" t="s">
        <v>99</v>
      </c>
      <c r="D49" s="6">
        <v>8609.7999999999993</v>
      </c>
      <c r="E49" s="6">
        <f t="shared" si="0"/>
        <v>0</v>
      </c>
      <c r="F49" s="6">
        <v>8609.7999999999993</v>
      </c>
      <c r="G49" s="6">
        <v>0</v>
      </c>
      <c r="H49" s="10">
        <v>0</v>
      </c>
      <c r="I49" s="6">
        <v>0</v>
      </c>
      <c r="J49" s="6">
        <v>0</v>
      </c>
      <c r="K49" s="6">
        <f t="shared" si="1"/>
        <v>8609.7999999999993</v>
      </c>
      <c r="L49" s="6">
        <f t="shared" si="6"/>
        <v>8609.7999999999993</v>
      </c>
      <c r="M49" s="6">
        <f t="shared" si="4"/>
        <v>0</v>
      </c>
      <c r="N49" s="6">
        <v>0</v>
      </c>
    </row>
    <row r="50" spans="1:14" ht="110.25" x14ac:dyDescent="0.25">
      <c r="A50" s="4" t="s">
        <v>100</v>
      </c>
      <c r="B50" s="5" t="s">
        <v>97</v>
      </c>
      <c r="C50" s="5" t="s">
        <v>101</v>
      </c>
      <c r="D50" s="6">
        <v>12000</v>
      </c>
      <c r="E50" s="6">
        <f t="shared" si="0"/>
        <v>0</v>
      </c>
      <c r="F50" s="6">
        <v>12000</v>
      </c>
      <c r="G50" s="6">
        <v>0</v>
      </c>
      <c r="H50" s="10">
        <v>0</v>
      </c>
      <c r="I50" s="6">
        <v>0</v>
      </c>
      <c r="J50" s="6">
        <v>0</v>
      </c>
      <c r="K50" s="6">
        <f t="shared" si="1"/>
        <v>12000</v>
      </c>
      <c r="L50" s="6">
        <f t="shared" si="6"/>
        <v>12000</v>
      </c>
      <c r="M50" s="6">
        <f t="shared" si="4"/>
        <v>0</v>
      </c>
      <c r="N50" s="6">
        <f>+(I50*100)/F50</f>
        <v>0</v>
      </c>
    </row>
    <row r="51" spans="1:14" ht="78.75" x14ac:dyDescent="0.25">
      <c r="A51" s="9">
        <v>530612212</v>
      </c>
      <c r="B51" s="5" t="s">
        <v>50</v>
      </c>
      <c r="C51" s="5" t="s">
        <v>102</v>
      </c>
      <c r="D51" s="6">
        <v>250000</v>
      </c>
      <c r="E51" s="6">
        <f t="shared" si="0"/>
        <v>0</v>
      </c>
      <c r="F51" s="6">
        <v>250000</v>
      </c>
      <c r="G51" s="6">
        <v>0</v>
      </c>
      <c r="H51" s="6">
        <v>0</v>
      </c>
      <c r="I51" s="11">
        <v>0</v>
      </c>
      <c r="J51" s="6">
        <v>0</v>
      </c>
      <c r="K51" s="6">
        <f t="shared" si="1"/>
        <v>250000</v>
      </c>
      <c r="L51" s="6">
        <f t="shared" si="6"/>
        <v>250000</v>
      </c>
      <c r="M51" s="6">
        <f t="shared" si="4"/>
        <v>0</v>
      </c>
      <c r="N51" s="6">
        <f t="shared" ref="N51:N106" si="7">+(I51*100)/F51</f>
        <v>0</v>
      </c>
    </row>
    <row r="52" spans="1:14" ht="78.75" x14ac:dyDescent="0.25">
      <c r="A52" s="9">
        <v>710512212</v>
      </c>
      <c r="B52" s="5" t="s">
        <v>103</v>
      </c>
      <c r="C52" s="5" t="s">
        <v>104</v>
      </c>
      <c r="D52" s="6">
        <v>1000</v>
      </c>
      <c r="E52" s="6">
        <f t="shared" si="0"/>
        <v>0</v>
      </c>
      <c r="F52" s="6">
        <v>1000</v>
      </c>
      <c r="G52" s="6">
        <v>0</v>
      </c>
      <c r="H52" s="6">
        <v>0</v>
      </c>
      <c r="I52" s="11">
        <v>0</v>
      </c>
      <c r="J52" s="6">
        <v>0</v>
      </c>
      <c r="K52" s="6">
        <f t="shared" si="1"/>
        <v>1000</v>
      </c>
      <c r="L52" s="6">
        <f t="shared" si="6"/>
        <v>1000</v>
      </c>
      <c r="M52" s="6">
        <f t="shared" si="4"/>
        <v>0</v>
      </c>
      <c r="N52" s="6">
        <f t="shared" si="7"/>
        <v>0</v>
      </c>
    </row>
    <row r="53" spans="1:14" ht="63" x14ac:dyDescent="0.25">
      <c r="A53" s="9" t="s">
        <v>105</v>
      </c>
      <c r="B53" s="5" t="s">
        <v>50</v>
      </c>
      <c r="C53" s="5" t="s">
        <v>106</v>
      </c>
      <c r="D53" s="6">
        <v>150000</v>
      </c>
      <c r="E53" s="6">
        <f t="shared" si="0"/>
        <v>0</v>
      </c>
      <c r="F53" s="6">
        <v>150000</v>
      </c>
      <c r="G53" s="6">
        <v>55615.43</v>
      </c>
      <c r="H53" s="6">
        <v>55615.43</v>
      </c>
      <c r="I53" s="6">
        <v>55615.43</v>
      </c>
      <c r="J53" s="6">
        <v>55615.43</v>
      </c>
      <c r="K53" s="6">
        <f>+F53-H53</f>
        <v>94384.57</v>
      </c>
      <c r="L53" s="6">
        <f>+F53-I53</f>
        <v>94384.57</v>
      </c>
      <c r="M53" s="6">
        <f t="shared" si="4"/>
        <v>0</v>
      </c>
      <c r="N53" s="6">
        <f t="shared" si="7"/>
        <v>37.076953333333336</v>
      </c>
    </row>
    <row r="54" spans="1:14" ht="378" x14ac:dyDescent="0.25">
      <c r="A54" s="9" t="s">
        <v>107</v>
      </c>
      <c r="B54" s="5" t="s">
        <v>50</v>
      </c>
      <c r="C54" s="5" t="s">
        <v>108</v>
      </c>
      <c r="D54" s="6">
        <v>40000</v>
      </c>
      <c r="E54" s="6">
        <f t="shared" si="0"/>
        <v>0</v>
      </c>
      <c r="F54" s="6">
        <v>40000</v>
      </c>
      <c r="G54" s="6">
        <v>0</v>
      </c>
      <c r="H54" s="6">
        <v>0</v>
      </c>
      <c r="I54" s="11">
        <v>0</v>
      </c>
      <c r="J54" s="6">
        <v>0</v>
      </c>
      <c r="K54" s="6">
        <f t="shared" si="1"/>
        <v>40000</v>
      </c>
      <c r="L54" s="6">
        <f t="shared" si="6"/>
        <v>40000</v>
      </c>
      <c r="M54" s="6">
        <f t="shared" si="4"/>
        <v>0</v>
      </c>
      <c r="N54" s="6">
        <f t="shared" si="7"/>
        <v>0</v>
      </c>
    </row>
    <row r="55" spans="1:14" ht="63" x14ac:dyDescent="0.25">
      <c r="A55" s="9" t="s">
        <v>109</v>
      </c>
      <c r="B55" s="5" t="s">
        <v>50</v>
      </c>
      <c r="C55" s="5" t="s">
        <v>110</v>
      </c>
      <c r="D55" s="6">
        <v>944602.84</v>
      </c>
      <c r="E55" s="6">
        <f t="shared" si="0"/>
        <v>0</v>
      </c>
      <c r="F55" s="6">
        <v>944602.84</v>
      </c>
      <c r="G55" s="6">
        <v>120279.81</v>
      </c>
      <c r="H55" s="6">
        <v>120279.81</v>
      </c>
      <c r="I55" s="6">
        <v>120279.81</v>
      </c>
      <c r="J55" s="6">
        <v>120279.81</v>
      </c>
      <c r="K55" s="6">
        <f>+F55-H55</f>
        <v>824323.03</v>
      </c>
      <c r="L55" s="6">
        <f>+F55-I55</f>
        <v>824323.03</v>
      </c>
      <c r="M55" s="6">
        <f t="shared" si="4"/>
        <v>0</v>
      </c>
      <c r="N55" s="6">
        <f t="shared" si="7"/>
        <v>12.733373742556184</v>
      </c>
    </row>
    <row r="56" spans="1:14" ht="63" x14ac:dyDescent="0.25">
      <c r="A56" s="9" t="s">
        <v>111</v>
      </c>
      <c r="B56" s="5" t="s">
        <v>50</v>
      </c>
      <c r="C56" s="5" t="s">
        <v>69</v>
      </c>
      <c r="D56" s="6">
        <v>9072764.9199999999</v>
      </c>
      <c r="E56" s="6">
        <f t="shared" si="0"/>
        <v>0</v>
      </c>
      <c r="F56" s="6">
        <v>9072764.9199999999</v>
      </c>
      <c r="G56" s="6">
        <v>355928.99</v>
      </c>
      <c r="H56" s="6">
        <v>355928.99</v>
      </c>
      <c r="I56" s="6">
        <v>355928.99</v>
      </c>
      <c r="J56" s="6">
        <v>355928.99</v>
      </c>
      <c r="K56" s="6">
        <f>+F56-H56</f>
        <v>8716835.9299999997</v>
      </c>
      <c r="L56" s="6">
        <f>+F56-I56</f>
        <v>8716835.9299999997</v>
      </c>
      <c r="M56" s="6">
        <f t="shared" si="4"/>
        <v>0</v>
      </c>
      <c r="N56" s="6">
        <f t="shared" si="7"/>
        <v>3.9230487413532589</v>
      </c>
    </row>
    <row r="57" spans="1:14" ht="393.75" x14ac:dyDescent="0.25">
      <c r="A57" s="9" t="s">
        <v>112</v>
      </c>
      <c r="B57" s="5" t="s">
        <v>50</v>
      </c>
      <c r="C57" s="5" t="s">
        <v>113</v>
      </c>
      <c r="D57" s="6">
        <v>189010</v>
      </c>
      <c r="E57" s="6">
        <f t="shared" si="0"/>
        <v>0</v>
      </c>
      <c r="F57" s="6">
        <v>189010</v>
      </c>
      <c r="G57" s="6">
        <v>44505</v>
      </c>
      <c r="H57" s="6">
        <v>44505</v>
      </c>
      <c r="I57" s="6">
        <v>44505</v>
      </c>
      <c r="J57" s="6">
        <v>44505</v>
      </c>
      <c r="K57" s="6">
        <f>+F57-H57</f>
        <v>144505</v>
      </c>
      <c r="L57" s="6">
        <f>+F57-I57</f>
        <v>144505</v>
      </c>
      <c r="M57" s="6">
        <f t="shared" si="4"/>
        <v>0</v>
      </c>
      <c r="N57" s="6">
        <f t="shared" si="7"/>
        <v>23.546373207766784</v>
      </c>
    </row>
    <row r="58" spans="1:14" ht="63" x14ac:dyDescent="0.25">
      <c r="A58" s="9" t="s">
        <v>114</v>
      </c>
      <c r="B58" s="5" t="s">
        <v>50</v>
      </c>
      <c r="C58" s="5" t="s">
        <v>115</v>
      </c>
      <c r="D58" s="6">
        <v>2885500</v>
      </c>
      <c r="E58" s="6">
        <f t="shared" si="0"/>
        <v>0</v>
      </c>
      <c r="F58" s="6">
        <v>2885500</v>
      </c>
      <c r="G58" s="6">
        <v>205422</v>
      </c>
      <c r="H58" s="6">
        <v>205422</v>
      </c>
      <c r="I58" s="6">
        <v>205422</v>
      </c>
      <c r="J58" s="6">
        <v>205422</v>
      </c>
      <c r="K58" s="6">
        <f>+F58-H58</f>
        <v>2680078</v>
      </c>
      <c r="L58" s="6">
        <f t="shared" si="6"/>
        <v>2680078</v>
      </c>
      <c r="M58" s="6">
        <f t="shared" si="4"/>
        <v>0</v>
      </c>
      <c r="N58" s="6">
        <f t="shared" si="7"/>
        <v>7.1191128054063419</v>
      </c>
    </row>
    <row r="59" spans="1:14" ht="63" x14ac:dyDescent="0.25">
      <c r="A59" s="9" t="s">
        <v>116</v>
      </c>
      <c r="B59" s="5" t="s">
        <v>50</v>
      </c>
      <c r="C59" s="5" t="s">
        <v>24</v>
      </c>
      <c r="D59" s="6">
        <v>373014.01</v>
      </c>
      <c r="E59" s="6">
        <f t="shared" si="0"/>
        <v>0</v>
      </c>
      <c r="F59" s="6">
        <v>373014.01</v>
      </c>
      <c r="G59" s="6">
        <v>0</v>
      </c>
      <c r="H59" s="6">
        <v>0</v>
      </c>
      <c r="I59" s="11">
        <v>0</v>
      </c>
      <c r="J59" s="6">
        <v>0</v>
      </c>
      <c r="K59" s="6">
        <f t="shared" si="1"/>
        <v>373014.01</v>
      </c>
      <c r="L59" s="6">
        <f t="shared" si="6"/>
        <v>373014.01</v>
      </c>
      <c r="M59" s="6">
        <f t="shared" si="4"/>
        <v>0</v>
      </c>
      <c r="N59" s="6">
        <f t="shared" si="7"/>
        <v>0</v>
      </c>
    </row>
    <row r="60" spans="1:14" ht="94.5" x14ac:dyDescent="0.25">
      <c r="A60" s="9" t="s">
        <v>117</v>
      </c>
      <c r="B60" s="5" t="s">
        <v>50</v>
      </c>
      <c r="C60" s="5" t="s">
        <v>118</v>
      </c>
      <c r="D60" s="6">
        <v>5493.53</v>
      </c>
      <c r="E60" s="6">
        <f t="shared" si="0"/>
        <v>0</v>
      </c>
      <c r="F60" s="6">
        <v>5493.53</v>
      </c>
      <c r="G60" s="6">
        <v>0</v>
      </c>
      <c r="H60" s="6">
        <v>0</v>
      </c>
      <c r="I60" s="11">
        <v>0</v>
      </c>
      <c r="J60" s="6">
        <v>0</v>
      </c>
      <c r="K60" s="6">
        <v>0</v>
      </c>
      <c r="L60" s="6">
        <f t="shared" si="6"/>
        <v>5493.53</v>
      </c>
      <c r="M60" s="6">
        <f t="shared" si="4"/>
        <v>0</v>
      </c>
      <c r="N60" s="6">
        <f t="shared" si="7"/>
        <v>0</v>
      </c>
    </row>
    <row r="61" spans="1:14" ht="110.25" x14ac:dyDescent="0.25">
      <c r="A61" s="9" t="s">
        <v>119</v>
      </c>
      <c r="B61" s="5" t="s">
        <v>50</v>
      </c>
      <c r="C61" s="5" t="s">
        <v>51</v>
      </c>
      <c r="D61" s="6">
        <v>1236858.55</v>
      </c>
      <c r="E61" s="6">
        <f>+F61-D61</f>
        <v>0</v>
      </c>
      <c r="F61" s="6">
        <v>1236858.55</v>
      </c>
      <c r="G61" s="6">
        <v>125805.98</v>
      </c>
      <c r="H61" s="6">
        <v>125805.98</v>
      </c>
      <c r="I61" s="6">
        <v>125805.98</v>
      </c>
      <c r="J61" s="6">
        <v>125805.98</v>
      </c>
      <c r="K61" s="6">
        <f>+F61-H61</f>
        <v>1111052.57</v>
      </c>
      <c r="L61" s="6">
        <f>+F61-I61</f>
        <v>1111052.57</v>
      </c>
      <c r="M61" s="6">
        <f t="shared" si="4"/>
        <v>0</v>
      </c>
      <c r="N61" s="6">
        <f t="shared" si="7"/>
        <v>10.171412082650841</v>
      </c>
    </row>
    <row r="62" spans="1:14" ht="78.75" x14ac:dyDescent="0.25">
      <c r="A62" s="9" t="s">
        <v>120</v>
      </c>
      <c r="B62" s="5" t="s">
        <v>50</v>
      </c>
      <c r="C62" s="5" t="s">
        <v>82</v>
      </c>
      <c r="D62" s="6">
        <v>6300000</v>
      </c>
      <c r="E62" s="6">
        <f>+F62-D62</f>
        <v>0</v>
      </c>
      <c r="F62" s="6">
        <v>6300000</v>
      </c>
      <c r="G62" s="6">
        <v>411776.77</v>
      </c>
      <c r="H62" s="6">
        <v>411776.77</v>
      </c>
      <c r="I62" s="6">
        <v>411776.77</v>
      </c>
      <c r="J62" s="6">
        <v>411776.77</v>
      </c>
      <c r="K62" s="6">
        <f>+F62-H62</f>
        <v>5888223.2300000004</v>
      </c>
      <c r="L62" s="6">
        <f>+F62-I62</f>
        <v>5888223.2300000004</v>
      </c>
      <c r="M62" s="6">
        <f t="shared" si="4"/>
        <v>0</v>
      </c>
      <c r="N62" s="6">
        <f t="shared" si="7"/>
        <v>6.5361392063492065</v>
      </c>
    </row>
    <row r="63" spans="1:14" ht="78.75" x14ac:dyDescent="0.25">
      <c r="A63" s="9" t="s">
        <v>121</v>
      </c>
      <c r="B63" s="5" t="s">
        <v>50</v>
      </c>
      <c r="C63" s="5" t="s">
        <v>122</v>
      </c>
      <c r="D63" s="6">
        <v>63250</v>
      </c>
      <c r="E63" s="6">
        <f t="shared" si="0"/>
        <v>0</v>
      </c>
      <c r="F63" s="6">
        <v>63250</v>
      </c>
      <c r="G63" s="6">
        <v>0</v>
      </c>
      <c r="H63" s="6">
        <v>0</v>
      </c>
      <c r="I63" s="11">
        <v>0</v>
      </c>
      <c r="J63" s="6">
        <v>0</v>
      </c>
      <c r="K63" s="6">
        <f t="shared" ref="K63:K75" si="8">+F63-H63</f>
        <v>63250</v>
      </c>
      <c r="L63" s="6">
        <f t="shared" ref="L63:L82" si="9">+F63-I63</f>
        <v>63250</v>
      </c>
      <c r="M63" s="6">
        <f t="shared" si="4"/>
        <v>0</v>
      </c>
      <c r="N63" s="6">
        <f t="shared" si="7"/>
        <v>0</v>
      </c>
    </row>
    <row r="64" spans="1:14" ht="126" x14ac:dyDescent="0.25">
      <c r="A64" s="9" t="s">
        <v>123</v>
      </c>
      <c r="B64" s="5" t="s">
        <v>57</v>
      </c>
      <c r="C64" s="7" t="s">
        <v>91</v>
      </c>
      <c r="D64" s="6">
        <v>3360000</v>
      </c>
      <c r="E64" s="6">
        <f t="shared" si="0"/>
        <v>0</v>
      </c>
      <c r="F64" s="6">
        <v>3360000</v>
      </c>
      <c r="G64" s="6">
        <v>2254.75</v>
      </c>
      <c r="H64" s="6">
        <v>2254.75</v>
      </c>
      <c r="I64" s="6">
        <v>2254.75</v>
      </c>
      <c r="J64" s="6">
        <v>2254.75</v>
      </c>
      <c r="K64" s="6">
        <f>+F64-H64</f>
        <v>3357745.25</v>
      </c>
      <c r="L64" s="6">
        <f>+F64-I64</f>
        <v>3357745.25</v>
      </c>
      <c r="M64" s="6">
        <f t="shared" si="4"/>
        <v>0</v>
      </c>
      <c r="N64" s="6">
        <f t="shared" si="7"/>
        <v>6.7105654761904762E-2</v>
      </c>
    </row>
    <row r="65" spans="1:14" ht="63" x14ac:dyDescent="0.25">
      <c r="A65" s="9" t="s">
        <v>124</v>
      </c>
      <c r="B65" s="5" t="s">
        <v>57</v>
      </c>
      <c r="C65" s="5" t="s">
        <v>58</v>
      </c>
      <c r="D65" s="6">
        <v>80000</v>
      </c>
      <c r="E65" s="6">
        <f t="shared" si="0"/>
        <v>0</v>
      </c>
      <c r="F65" s="6">
        <v>80000</v>
      </c>
      <c r="G65" s="6">
        <v>0</v>
      </c>
      <c r="H65" s="6">
        <v>0</v>
      </c>
      <c r="I65" s="11">
        <v>0</v>
      </c>
      <c r="J65" s="11">
        <v>0</v>
      </c>
      <c r="K65" s="6">
        <f>+F65-H65</f>
        <v>80000</v>
      </c>
      <c r="L65" s="6">
        <f t="shared" si="9"/>
        <v>80000</v>
      </c>
      <c r="M65" s="6">
        <f t="shared" si="4"/>
        <v>0</v>
      </c>
      <c r="N65" s="6">
        <f t="shared" si="7"/>
        <v>0</v>
      </c>
    </row>
    <row r="66" spans="1:14" ht="63" x14ac:dyDescent="0.25">
      <c r="A66" s="9" t="s">
        <v>125</v>
      </c>
      <c r="B66" s="5" t="s">
        <v>57</v>
      </c>
      <c r="C66" s="5" t="s">
        <v>64</v>
      </c>
      <c r="D66" s="6">
        <v>1599231</v>
      </c>
      <c r="E66" s="6">
        <f t="shared" ref="E66:E84" si="10">+F66-D66</f>
        <v>0</v>
      </c>
      <c r="F66" s="6">
        <v>1599231</v>
      </c>
      <c r="G66" s="6">
        <v>0</v>
      </c>
      <c r="H66" s="6">
        <v>0</v>
      </c>
      <c r="I66" s="11">
        <v>0</v>
      </c>
      <c r="J66" s="6">
        <v>0</v>
      </c>
      <c r="K66" s="6">
        <f>+F66-H66</f>
        <v>1599231</v>
      </c>
      <c r="L66" s="6">
        <f>+F66-I66</f>
        <v>1599231</v>
      </c>
      <c r="M66" s="6">
        <f t="shared" si="4"/>
        <v>0</v>
      </c>
      <c r="N66" s="6">
        <f t="shared" si="7"/>
        <v>0</v>
      </c>
    </row>
    <row r="67" spans="1:14" ht="110.25" x14ac:dyDescent="0.25">
      <c r="A67" s="9" t="s">
        <v>126</v>
      </c>
      <c r="B67" s="5" t="s">
        <v>14</v>
      </c>
      <c r="C67" s="7" t="s">
        <v>127</v>
      </c>
      <c r="D67" s="6">
        <v>211772.54</v>
      </c>
      <c r="E67" s="6">
        <f t="shared" si="10"/>
        <v>0</v>
      </c>
      <c r="F67" s="6">
        <v>211772.54</v>
      </c>
      <c r="G67" s="6">
        <v>0</v>
      </c>
      <c r="H67" s="6">
        <v>0</v>
      </c>
      <c r="I67" s="11">
        <v>0</v>
      </c>
      <c r="J67" s="6">
        <v>0</v>
      </c>
      <c r="K67" s="6">
        <f>+F67-H67</f>
        <v>211772.54</v>
      </c>
      <c r="L67" s="6">
        <f>+F67-I67</f>
        <v>211772.54</v>
      </c>
      <c r="M67" s="6">
        <f t="shared" ref="M67:M119" si="11">+I67-J67</f>
        <v>0</v>
      </c>
      <c r="N67" s="6">
        <f t="shared" si="7"/>
        <v>0</v>
      </c>
    </row>
    <row r="68" spans="1:14" ht="94.5" x14ac:dyDescent="0.25">
      <c r="A68" s="9" t="s">
        <v>128</v>
      </c>
      <c r="B68" s="5" t="s">
        <v>14</v>
      </c>
      <c r="C68" s="5" t="s">
        <v>129</v>
      </c>
      <c r="D68" s="6">
        <v>1059091.23</v>
      </c>
      <c r="E68" s="6">
        <f t="shared" si="10"/>
        <v>0</v>
      </c>
      <c r="F68" s="6">
        <v>1059091.23</v>
      </c>
      <c r="G68" s="6">
        <v>0</v>
      </c>
      <c r="H68" s="6">
        <v>0</v>
      </c>
      <c r="I68" s="11">
        <v>0</v>
      </c>
      <c r="J68" s="6">
        <v>0</v>
      </c>
      <c r="K68" s="6">
        <f t="shared" si="8"/>
        <v>1059091.23</v>
      </c>
      <c r="L68" s="6">
        <f t="shared" si="9"/>
        <v>1059091.23</v>
      </c>
      <c r="M68" s="6">
        <f t="shared" si="11"/>
        <v>0</v>
      </c>
      <c r="N68" s="6">
        <f t="shared" si="7"/>
        <v>0</v>
      </c>
    </row>
    <row r="69" spans="1:14" ht="94.5" x14ac:dyDescent="0.25">
      <c r="A69" s="9" t="s">
        <v>130</v>
      </c>
      <c r="B69" s="5" t="s">
        <v>14</v>
      </c>
      <c r="C69" s="5" t="s">
        <v>131</v>
      </c>
      <c r="D69" s="6">
        <v>989847.41</v>
      </c>
      <c r="E69" s="6">
        <f t="shared" si="10"/>
        <v>0</v>
      </c>
      <c r="F69" s="6">
        <v>989847.41</v>
      </c>
      <c r="G69" s="6">
        <v>2231.94</v>
      </c>
      <c r="H69" s="6">
        <v>2231.94</v>
      </c>
      <c r="I69" s="6">
        <v>2231.94</v>
      </c>
      <c r="J69" s="6">
        <v>2231.94</v>
      </c>
      <c r="K69" s="6">
        <f>+F69-H69</f>
        <v>987615.47000000009</v>
      </c>
      <c r="L69" s="6">
        <f>+F69-I69</f>
        <v>987615.47000000009</v>
      </c>
      <c r="M69" s="6">
        <f t="shared" si="11"/>
        <v>0</v>
      </c>
      <c r="N69" s="6">
        <f t="shared" si="7"/>
        <v>0.22548323887618194</v>
      </c>
    </row>
    <row r="70" spans="1:14" ht="94.5" x14ac:dyDescent="0.25">
      <c r="A70" s="9" t="s">
        <v>132</v>
      </c>
      <c r="B70" s="5" t="s">
        <v>14</v>
      </c>
      <c r="C70" s="5" t="s">
        <v>62</v>
      </c>
      <c r="D70" s="6">
        <v>15000</v>
      </c>
      <c r="E70" s="6">
        <f t="shared" si="10"/>
        <v>0</v>
      </c>
      <c r="F70" s="6">
        <v>15000</v>
      </c>
      <c r="G70" s="6">
        <v>0</v>
      </c>
      <c r="H70" s="6">
        <v>0</v>
      </c>
      <c r="I70" s="11">
        <v>0</v>
      </c>
      <c r="J70" s="6">
        <v>0</v>
      </c>
      <c r="K70" s="6">
        <f t="shared" si="8"/>
        <v>15000</v>
      </c>
      <c r="L70" s="6">
        <f t="shared" si="9"/>
        <v>15000</v>
      </c>
      <c r="M70" s="6">
        <f t="shared" si="11"/>
        <v>0</v>
      </c>
      <c r="N70" s="6">
        <f t="shared" si="7"/>
        <v>0</v>
      </c>
    </row>
    <row r="71" spans="1:14" ht="78.75" x14ac:dyDescent="0.25">
      <c r="A71" s="9" t="s">
        <v>133</v>
      </c>
      <c r="B71" s="5" t="s">
        <v>103</v>
      </c>
      <c r="C71" s="5" t="s">
        <v>35</v>
      </c>
      <c r="D71" s="6">
        <v>150000</v>
      </c>
      <c r="E71" s="6">
        <f t="shared" si="10"/>
        <v>0</v>
      </c>
      <c r="F71" s="6">
        <v>150000</v>
      </c>
      <c r="G71" s="6">
        <v>0</v>
      </c>
      <c r="H71" s="6">
        <v>0</v>
      </c>
      <c r="I71" s="11">
        <v>0</v>
      </c>
      <c r="J71" s="6">
        <v>0</v>
      </c>
      <c r="K71" s="6">
        <f t="shared" si="8"/>
        <v>150000</v>
      </c>
      <c r="L71" s="6">
        <f t="shared" si="9"/>
        <v>150000</v>
      </c>
      <c r="M71" s="6">
        <f t="shared" si="11"/>
        <v>0</v>
      </c>
      <c r="N71" s="6">
        <f t="shared" si="7"/>
        <v>0</v>
      </c>
    </row>
    <row r="72" spans="1:14" ht="78.75" x14ac:dyDescent="0.25">
      <c r="A72" s="9">
        <v>710106212</v>
      </c>
      <c r="B72" s="5" t="s">
        <v>103</v>
      </c>
      <c r="C72" s="5" t="s">
        <v>37</v>
      </c>
      <c r="D72" s="6">
        <v>30000</v>
      </c>
      <c r="E72" s="6">
        <f t="shared" si="10"/>
        <v>0</v>
      </c>
      <c r="F72" s="6">
        <v>30000</v>
      </c>
      <c r="G72" s="6">
        <v>0</v>
      </c>
      <c r="H72" s="6">
        <v>0</v>
      </c>
      <c r="I72" s="11">
        <v>0</v>
      </c>
      <c r="J72" s="11">
        <v>0</v>
      </c>
      <c r="K72" s="6">
        <f>+F72-H72</f>
        <v>30000</v>
      </c>
      <c r="L72" s="6">
        <f>+F72-I72</f>
        <v>30000</v>
      </c>
      <c r="M72" s="6">
        <f>+I72-J72</f>
        <v>0</v>
      </c>
      <c r="N72" s="6">
        <f t="shared" si="7"/>
        <v>0</v>
      </c>
    </row>
    <row r="73" spans="1:14" ht="78.75" x14ac:dyDescent="0.25">
      <c r="A73" s="9" t="s">
        <v>134</v>
      </c>
      <c r="B73" s="5" t="s">
        <v>103</v>
      </c>
      <c r="C73" s="5" t="s">
        <v>135</v>
      </c>
      <c r="D73" s="6">
        <v>250000</v>
      </c>
      <c r="E73" s="6">
        <f t="shared" si="10"/>
        <v>0</v>
      </c>
      <c r="F73" s="6">
        <v>250000</v>
      </c>
      <c r="G73" s="6">
        <v>0</v>
      </c>
      <c r="H73" s="6">
        <v>0</v>
      </c>
      <c r="I73" s="11">
        <v>0</v>
      </c>
      <c r="J73" s="11">
        <v>0</v>
      </c>
      <c r="K73" s="6">
        <f t="shared" si="8"/>
        <v>250000</v>
      </c>
      <c r="L73" s="6">
        <f t="shared" si="9"/>
        <v>250000</v>
      </c>
      <c r="M73" s="6">
        <f t="shared" si="11"/>
        <v>0</v>
      </c>
      <c r="N73" s="6">
        <f t="shared" si="7"/>
        <v>0</v>
      </c>
    </row>
    <row r="74" spans="1:14" ht="78.75" x14ac:dyDescent="0.25">
      <c r="A74" s="9" t="s">
        <v>136</v>
      </c>
      <c r="B74" s="5" t="s">
        <v>103</v>
      </c>
      <c r="C74" s="5" t="s">
        <v>41</v>
      </c>
      <c r="D74" s="6">
        <v>100000</v>
      </c>
      <c r="E74" s="6">
        <f t="shared" si="10"/>
        <v>0</v>
      </c>
      <c r="F74" s="6">
        <v>100000</v>
      </c>
      <c r="G74" s="6">
        <v>0</v>
      </c>
      <c r="H74" s="6">
        <v>0</v>
      </c>
      <c r="I74" s="11">
        <v>0</v>
      </c>
      <c r="J74" s="6">
        <v>0</v>
      </c>
      <c r="K74" s="6">
        <f t="shared" si="8"/>
        <v>100000</v>
      </c>
      <c r="L74" s="6">
        <f t="shared" si="9"/>
        <v>100000</v>
      </c>
      <c r="M74" s="6">
        <f t="shared" si="11"/>
        <v>0</v>
      </c>
      <c r="N74" s="6">
        <f t="shared" si="7"/>
        <v>0</v>
      </c>
    </row>
    <row r="75" spans="1:14" ht="78.75" x14ac:dyDescent="0.25">
      <c r="A75" s="9" t="s">
        <v>137</v>
      </c>
      <c r="B75" s="5" t="s">
        <v>103</v>
      </c>
      <c r="C75" s="5" t="s">
        <v>19</v>
      </c>
      <c r="D75" s="6">
        <v>120000</v>
      </c>
      <c r="E75" s="6">
        <f t="shared" si="10"/>
        <v>0</v>
      </c>
      <c r="F75" s="6">
        <v>120000</v>
      </c>
      <c r="G75" s="6">
        <v>0</v>
      </c>
      <c r="H75" s="6">
        <v>0</v>
      </c>
      <c r="I75" s="11">
        <v>0</v>
      </c>
      <c r="J75" s="6">
        <v>0</v>
      </c>
      <c r="K75" s="6">
        <f t="shared" si="8"/>
        <v>120000</v>
      </c>
      <c r="L75" s="6">
        <f t="shared" si="9"/>
        <v>120000</v>
      </c>
      <c r="M75" s="6">
        <f t="shared" si="11"/>
        <v>0</v>
      </c>
      <c r="N75" s="6">
        <f t="shared" si="7"/>
        <v>0</v>
      </c>
    </row>
    <row r="76" spans="1:14" ht="78.75" x14ac:dyDescent="0.25">
      <c r="A76" s="9" t="s">
        <v>138</v>
      </c>
      <c r="B76" s="5" t="s">
        <v>103</v>
      </c>
      <c r="C76" s="5" t="s">
        <v>20</v>
      </c>
      <c r="D76" s="6">
        <v>250000</v>
      </c>
      <c r="E76" s="6">
        <f t="shared" si="10"/>
        <v>0</v>
      </c>
      <c r="F76" s="6">
        <v>250000</v>
      </c>
      <c r="G76" s="6">
        <v>0</v>
      </c>
      <c r="H76" s="6">
        <v>0</v>
      </c>
      <c r="I76" s="11">
        <v>0</v>
      </c>
      <c r="J76" s="6">
        <v>0</v>
      </c>
      <c r="K76" s="6">
        <f>+F76-H76</f>
        <v>250000</v>
      </c>
      <c r="L76" s="6">
        <f t="shared" si="9"/>
        <v>250000</v>
      </c>
      <c r="M76" s="6">
        <f t="shared" si="11"/>
        <v>0</v>
      </c>
      <c r="N76" s="6">
        <f t="shared" si="7"/>
        <v>0</v>
      </c>
    </row>
    <row r="77" spans="1:14" ht="78.75" x14ac:dyDescent="0.25">
      <c r="A77" s="9" t="s">
        <v>139</v>
      </c>
      <c r="B77" s="5" t="s">
        <v>103</v>
      </c>
      <c r="C77" s="5" t="s">
        <v>45</v>
      </c>
      <c r="D77" s="6">
        <v>250000</v>
      </c>
      <c r="E77" s="6">
        <f t="shared" si="10"/>
        <v>0</v>
      </c>
      <c r="F77" s="6">
        <v>250000</v>
      </c>
      <c r="G77" s="6">
        <v>0</v>
      </c>
      <c r="H77" s="6">
        <v>0</v>
      </c>
      <c r="I77" s="11">
        <v>0</v>
      </c>
      <c r="J77" s="6">
        <v>0</v>
      </c>
      <c r="K77" s="6">
        <f t="shared" ref="K77:K119" si="12">+F77-H77</f>
        <v>250000</v>
      </c>
      <c r="L77" s="6">
        <f t="shared" si="9"/>
        <v>250000</v>
      </c>
      <c r="M77" s="6">
        <f t="shared" si="11"/>
        <v>0</v>
      </c>
      <c r="N77" s="6">
        <f t="shared" si="7"/>
        <v>0</v>
      </c>
    </row>
    <row r="78" spans="1:14" ht="141.75" x14ac:dyDescent="0.25">
      <c r="A78" s="9" t="s">
        <v>140</v>
      </c>
      <c r="B78" s="5" t="s">
        <v>103</v>
      </c>
      <c r="C78" s="7" t="s">
        <v>21</v>
      </c>
      <c r="D78" s="6">
        <v>20000</v>
      </c>
      <c r="E78" s="6">
        <f t="shared" si="10"/>
        <v>0</v>
      </c>
      <c r="F78" s="6">
        <v>20000</v>
      </c>
      <c r="G78" s="6">
        <v>0</v>
      </c>
      <c r="H78" s="6">
        <v>0</v>
      </c>
      <c r="I78" s="11">
        <v>0</v>
      </c>
      <c r="J78" s="6">
        <v>0</v>
      </c>
      <c r="K78" s="6">
        <f t="shared" si="12"/>
        <v>20000</v>
      </c>
      <c r="L78" s="6">
        <f t="shared" si="9"/>
        <v>20000</v>
      </c>
      <c r="M78" s="6">
        <f t="shared" si="11"/>
        <v>0</v>
      </c>
      <c r="N78" s="6">
        <f t="shared" si="7"/>
        <v>0</v>
      </c>
    </row>
    <row r="79" spans="1:14" ht="63" x14ac:dyDescent="0.25">
      <c r="A79" s="9" t="s">
        <v>141</v>
      </c>
      <c r="B79" s="5" t="s">
        <v>94</v>
      </c>
      <c r="C79" s="5" t="s">
        <v>95</v>
      </c>
      <c r="D79" s="6">
        <v>9320419.2400000002</v>
      </c>
      <c r="E79" s="6">
        <f t="shared" si="10"/>
        <v>0</v>
      </c>
      <c r="F79" s="6">
        <v>9320419.2400000002</v>
      </c>
      <c r="G79" s="6">
        <v>376537.9</v>
      </c>
      <c r="H79" s="6">
        <v>376537.9</v>
      </c>
      <c r="I79" s="6">
        <v>376537.9</v>
      </c>
      <c r="J79" s="6">
        <v>376537.9</v>
      </c>
      <c r="K79" s="6">
        <f>+F79-H79</f>
        <v>8943881.3399999999</v>
      </c>
      <c r="L79" s="6">
        <f>+F79-I79</f>
        <v>8943881.3399999999</v>
      </c>
      <c r="M79" s="6">
        <f t="shared" si="11"/>
        <v>0</v>
      </c>
      <c r="N79" s="6">
        <f t="shared" si="7"/>
        <v>4.0399244959285756</v>
      </c>
    </row>
    <row r="80" spans="1:14" ht="63" x14ac:dyDescent="0.25">
      <c r="A80" s="9" t="s">
        <v>142</v>
      </c>
      <c r="B80" s="5" t="s">
        <v>94</v>
      </c>
      <c r="C80" s="5" t="s">
        <v>143</v>
      </c>
      <c r="D80" s="6">
        <v>9288608.1199999992</v>
      </c>
      <c r="E80" s="6">
        <f t="shared" si="10"/>
        <v>0</v>
      </c>
      <c r="F80" s="6">
        <v>9288608.1199999992</v>
      </c>
      <c r="G80" s="6">
        <v>125793.02</v>
      </c>
      <c r="H80" s="6">
        <v>125793.02</v>
      </c>
      <c r="I80" s="6">
        <v>125793.02</v>
      </c>
      <c r="J80" s="6">
        <v>125793.02</v>
      </c>
      <c r="K80" s="6">
        <f>+F80-H80</f>
        <v>9162815.0999999996</v>
      </c>
      <c r="L80" s="6">
        <f>+F80-I80</f>
        <v>9162815.0999999996</v>
      </c>
      <c r="M80" s="6">
        <f t="shared" si="11"/>
        <v>0</v>
      </c>
      <c r="N80" s="6">
        <f t="shared" si="7"/>
        <v>1.3542720112084996</v>
      </c>
    </row>
    <row r="81" spans="1:14" ht="110.25" x14ac:dyDescent="0.25">
      <c r="A81" s="9" t="s">
        <v>144</v>
      </c>
      <c r="B81" s="5" t="s">
        <v>97</v>
      </c>
      <c r="C81" s="5" t="s">
        <v>145</v>
      </c>
      <c r="D81" s="6">
        <v>2227080.69</v>
      </c>
      <c r="E81" s="6">
        <f t="shared" si="10"/>
        <v>0</v>
      </c>
      <c r="F81" s="6">
        <v>2227080.69</v>
      </c>
      <c r="G81" s="6">
        <v>0</v>
      </c>
      <c r="H81" s="6">
        <v>0</v>
      </c>
      <c r="I81" s="11">
        <v>0</v>
      </c>
      <c r="J81" s="11">
        <v>0</v>
      </c>
      <c r="K81" s="6">
        <f t="shared" si="12"/>
        <v>2227080.69</v>
      </c>
      <c r="L81" s="6">
        <f t="shared" si="9"/>
        <v>2227080.69</v>
      </c>
      <c r="M81" s="6">
        <f t="shared" si="11"/>
        <v>0</v>
      </c>
      <c r="N81" s="6">
        <f t="shared" si="7"/>
        <v>0</v>
      </c>
    </row>
    <row r="82" spans="1:14" ht="110.25" x14ac:dyDescent="0.25">
      <c r="A82" s="9">
        <v>840201212</v>
      </c>
      <c r="B82" s="12" t="s">
        <v>31</v>
      </c>
      <c r="C82" s="5" t="s">
        <v>146</v>
      </c>
      <c r="D82" s="6">
        <v>963260</v>
      </c>
      <c r="E82" s="6">
        <f t="shared" si="10"/>
        <v>0</v>
      </c>
      <c r="F82" s="6">
        <v>963260</v>
      </c>
      <c r="G82" s="6">
        <v>0</v>
      </c>
      <c r="H82" s="6">
        <v>0</v>
      </c>
      <c r="I82" s="11">
        <v>0</v>
      </c>
      <c r="J82" s="6">
        <v>0</v>
      </c>
      <c r="K82" s="6">
        <f t="shared" si="12"/>
        <v>963260</v>
      </c>
      <c r="L82" s="6">
        <f t="shared" si="9"/>
        <v>963260</v>
      </c>
      <c r="M82" s="6">
        <f t="shared" si="11"/>
        <v>0</v>
      </c>
      <c r="N82" s="6">
        <f t="shared" si="7"/>
        <v>0</v>
      </c>
    </row>
    <row r="83" spans="1:14" ht="110.25" x14ac:dyDescent="0.25">
      <c r="A83" s="9" t="s">
        <v>147</v>
      </c>
      <c r="B83" s="5" t="s">
        <v>97</v>
      </c>
      <c r="C83" s="5" t="s">
        <v>101</v>
      </c>
      <c r="D83" s="6">
        <v>1421310.8</v>
      </c>
      <c r="E83" s="6">
        <f>+F83-D83</f>
        <v>0</v>
      </c>
      <c r="F83" s="6">
        <v>1421310.8</v>
      </c>
      <c r="G83" s="6">
        <v>0</v>
      </c>
      <c r="H83" s="6">
        <v>0</v>
      </c>
      <c r="I83" s="11">
        <v>0</v>
      </c>
      <c r="J83" s="6">
        <v>0</v>
      </c>
      <c r="K83" s="6">
        <f t="shared" si="12"/>
        <v>1421310.8</v>
      </c>
      <c r="L83" s="6">
        <f>+F83-I83</f>
        <v>1421310.8</v>
      </c>
      <c r="M83" s="6">
        <f t="shared" si="11"/>
        <v>0</v>
      </c>
      <c r="N83" s="6">
        <f t="shared" si="7"/>
        <v>0</v>
      </c>
    </row>
    <row r="84" spans="1:14" ht="378" x14ac:dyDescent="0.25">
      <c r="A84" s="9" t="s">
        <v>148</v>
      </c>
      <c r="B84" s="5" t="s">
        <v>50</v>
      </c>
      <c r="C84" s="5" t="s">
        <v>108</v>
      </c>
      <c r="D84" s="6">
        <v>17900</v>
      </c>
      <c r="E84" s="6">
        <f t="shared" ref="E84:E119" si="13">+F84-D84</f>
        <v>0</v>
      </c>
      <c r="F84" s="6">
        <v>17900</v>
      </c>
      <c r="G84" s="6">
        <v>0</v>
      </c>
      <c r="H84" s="6">
        <v>0</v>
      </c>
      <c r="I84" s="6">
        <v>0</v>
      </c>
      <c r="J84" s="6">
        <v>0</v>
      </c>
      <c r="K84" s="6">
        <f t="shared" si="12"/>
        <v>17900</v>
      </c>
      <c r="L84" s="6">
        <f t="shared" ref="L84:L119" si="14">+F84-I84</f>
        <v>17900</v>
      </c>
      <c r="M84" s="6">
        <f t="shared" si="11"/>
        <v>0</v>
      </c>
      <c r="N84" s="6">
        <f t="shared" si="7"/>
        <v>0</v>
      </c>
    </row>
    <row r="85" spans="1:14" ht="63" x14ac:dyDescent="0.25">
      <c r="A85" s="5" t="s">
        <v>149</v>
      </c>
      <c r="B85" s="5" t="s">
        <v>50</v>
      </c>
      <c r="C85" s="5" t="s">
        <v>71</v>
      </c>
      <c r="D85" s="6">
        <v>8630.99</v>
      </c>
      <c r="E85" s="6">
        <f t="shared" si="13"/>
        <v>0</v>
      </c>
      <c r="F85" s="6">
        <v>8630.99</v>
      </c>
      <c r="G85" s="6">
        <v>0</v>
      </c>
      <c r="H85" s="6">
        <v>0</v>
      </c>
      <c r="I85" s="6">
        <v>0</v>
      </c>
      <c r="J85" s="6">
        <v>0</v>
      </c>
      <c r="K85" s="6">
        <f t="shared" si="12"/>
        <v>8630.99</v>
      </c>
      <c r="L85" s="6">
        <f t="shared" si="14"/>
        <v>8630.99</v>
      </c>
      <c r="M85" s="6">
        <f t="shared" si="11"/>
        <v>0</v>
      </c>
      <c r="N85" s="6">
        <f t="shared" si="7"/>
        <v>0</v>
      </c>
    </row>
    <row r="86" spans="1:14" ht="63" x14ac:dyDescent="0.25">
      <c r="A86" s="9">
        <v>530248161</v>
      </c>
      <c r="B86" s="5" t="s">
        <v>50</v>
      </c>
      <c r="C86" s="5" t="s">
        <v>150</v>
      </c>
      <c r="D86" s="6">
        <v>11385</v>
      </c>
      <c r="E86" s="6">
        <f t="shared" si="13"/>
        <v>0</v>
      </c>
      <c r="F86" s="6">
        <v>11385</v>
      </c>
      <c r="G86" s="6">
        <v>11385</v>
      </c>
      <c r="H86" s="6">
        <v>11385</v>
      </c>
      <c r="I86" s="6">
        <v>11385</v>
      </c>
      <c r="J86" s="6">
        <v>11385</v>
      </c>
      <c r="K86" s="6">
        <f t="shared" si="12"/>
        <v>0</v>
      </c>
      <c r="L86" s="6">
        <f>+F86-I86</f>
        <v>0</v>
      </c>
      <c r="M86" s="6">
        <f>+I86-J86</f>
        <v>0</v>
      </c>
      <c r="N86" s="6">
        <f>+(I86*100)/F86</f>
        <v>100</v>
      </c>
    </row>
    <row r="87" spans="1:14" ht="63" x14ac:dyDescent="0.25">
      <c r="A87" s="5" t="s">
        <v>151</v>
      </c>
      <c r="B87" s="5" t="s">
        <v>50</v>
      </c>
      <c r="C87" s="5" t="s">
        <v>73</v>
      </c>
      <c r="D87" s="6">
        <v>500</v>
      </c>
      <c r="E87" s="6">
        <f t="shared" si="13"/>
        <v>0</v>
      </c>
      <c r="F87" s="6">
        <v>500</v>
      </c>
      <c r="G87" s="6">
        <v>0</v>
      </c>
      <c r="H87" s="6">
        <v>0</v>
      </c>
      <c r="I87" s="6">
        <v>0</v>
      </c>
      <c r="J87" s="6">
        <v>0</v>
      </c>
      <c r="K87" s="6">
        <f t="shared" si="12"/>
        <v>500</v>
      </c>
      <c r="L87" s="6">
        <f t="shared" si="14"/>
        <v>500</v>
      </c>
      <c r="M87" s="6">
        <f t="shared" si="11"/>
        <v>0</v>
      </c>
      <c r="N87" s="6">
        <f t="shared" si="7"/>
        <v>0</v>
      </c>
    </row>
    <row r="88" spans="1:14" ht="63" x14ac:dyDescent="0.25">
      <c r="A88" s="5" t="s">
        <v>152</v>
      </c>
      <c r="B88" s="5" t="s">
        <v>50</v>
      </c>
      <c r="C88" s="5" t="s">
        <v>24</v>
      </c>
      <c r="D88" s="6">
        <v>8000</v>
      </c>
      <c r="E88" s="6">
        <f t="shared" si="13"/>
        <v>0</v>
      </c>
      <c r="F88" s="6">
        <v>8000</v>
      </c>
      <c r="G88" s="6">
        <v>0</v>
      </c>
      <c r="H88" s="6">
        <v>0</v>
      </c>
      <c r="I88" s="6">
        <v>0</v>
      </c>
      <c r="J88" s="6">
        <v>0</v>
      </c>
      <c r="K88" s="6">
        <f t="shared" si="12"/>
        <v>8000</v>
      </c>
      <c r="L88" s="6">
        <f t="shared" si="14"/>
        <v>8000</v>
      </c>
      <c r="M88" s="6">
        <f t="shared" si="11"/>
        <v>0</v>
      </c>
      <c r="N88" s="6">
        <f t="shared" si="7"/>
        <v>0</v>
      </c>
    </row>
    <row r="89" spans="1:14" ht="110.25" x14ac:dyDescent="0.25">
      <c r="A89" s="5" t="s">
        <v>153</v>
      </c>
      <c r="B89" s="5" t="s">
        <v>50</v>
      </c>
      <c r="C89" s="5" t="s">
        <v>78</v>
      </c>
      <c r="D89" s="6">
        <v>18400</v>
      </c>
      <c r="E89" s="6">
        <f t="shared" si="13"/>
        <v>0</v>
      </c>
      <c r="F89" s="6">
        <v>18400</v>
      </c>
      <c r="G89" s="6">
        <v>0</v>
      </c>
      <c r="H89" s="6">
        <v>0</v>
      </c>
      <c r="I89" s="6">
        <v>0</v>
      </c>
      <c r="J89" s="6">
        <v>0</v>
      </c>
      <c r="K89" s="6">
        <f t="shared" si="12"/>
        <v>18400</v>
      </c>
      <c r="L89" s="6">
        <f t="shared" si="14"/>
        <v>18400</v>
      </c>
      <c r="M89" s="6">
        <f t="shared" si="11"/>
        <v>0</v>
      </c>
      <c r="N89" s="6">
        <f t="shared" si="7"/>
        <v>0</v>
      </c>
    </row>
    <row r="90" spans="1:14" ht="189" x14ac:dyDescent="0.25">
      <c r="A90" s="9">
        <v>530502161</v>
      </c>
      <c r="B90" s="5" t="s">
        <v>50</v>
      </c>
      <c r="C90" s="5" t="s">
        <v>80</v>
      </c>
      <c r="D90" s="6">
        <v>3949.49</v>
      </c>
      <c r="E90" s="6">
        <f t="shared" si="13"/>
        <v>0</v>
      </c>
      <c r="F90" s="6">
        <v>3949.49</v>
      </c>
      <c r="G90" s="6">
        <v>8097.58</v>
      </c>
      <c r="H90" s="6">
        <v>8097.58</v>
      </c>
      <c r="I90" s="6">
        <v>8097.58</v>
      </c>
      <c r="J90" s="6">
        <v>4367.84</v>
      </c>
      <c r="K90" s="6">
        <f t="shared" si="12"/>
        <v>-4148.09</v>
      </c>
      <c r="L90" s="6">
        <f t="shared" si="14"/>
        <v>-4148.09</v>
      </c>
      <c r="M90" s="6">
        <f>+I90-J90</f>
        <v>3729.74</v>
      </c>
      <c r="N90" s="6">
        <f t="shared" si="7"/>
        <v>205.02849735029082</v>
      </c>
    </row>
    <row r="91" spans="1:14" ht="78.75" x14ac:dyDescent="0.25">
      <c r="A91" s="5" t="s">
        <v>154</v>
      </c>
      <c r="B91" s="5" t="s">
        <v>50</v>
      </c>
      <c r="C91" s="5" t="s">
        <v>82</v>
      </c>
      <c r="D91" s="6">
        <v>120000</v>
      </c>
      <c r="E91" s="6">
        <f t="shared" si="13"/>
        <v>0</v>
      </c>
      <c r="F91" s="6">
        <v>120000</v>
      </c>
      <c r="G91" s="6">
        <v>25600</v>
      </c>
      <c r="H91" s="6">
        <v>25600</v>
      </c>
      <c r="I91" s="6">
        <v>25600</v>
      </c>
      <c r="J91" s="6">
        <v>25600</v>
      </c>
      <c r="K91" s="6">
        <f>+F91-H91</f>
        <v>94400</v>
      </c>
      <c r="L91" s="6">
        <f>+F91-I91</f>
        <v>94400</v>
      </c>
      <c r="M91" s="6">
        <f t="shared" si="11"/>
        <v>0</v>
      </c>
      <c r="N91" s="6">
        <f t="shared" si="7"/>
        <v>21.333333333333332</v>
      </c>
    </row>
    <row r="92" spans="1:14" ht="63" x14ac:dyDescent="0.25">
      <c r="A92" s="5" t="s">
        <v>155</v>
      </c>
      <c r="B92" s="5" t="s">
        <v>50</v>
      </c>
      <c r="C92" s="5" t="s">
        <v>28</v>
      </c>
      <c r="D92" s="6">
        <v>2338</v>
      </c>
      <c r="E92" s="6">
        <f t="shared" si="13"/>
        <v>0</v>
      </c>
      <c r="F92" s="6">
        <v>2338</v>
      </c>
      <c r="G92" s="6">
        <v>0</v>
      </c>
      <c r="H92" s="6">
        <v>0</v>
      </c>
      <c r="I92" s="6">
        <v>0</v>
      </c>
      <c r="J92" s="6">
        <v>0</v>
      </c>
      <c r="K92" s="6">
        <f t="shared" si="12"/>
        <v>2338</v>
      </c>
      <c r="L92" s="6">
        <f t="shared" si="14"/>
        <v>2338</v>
      </c>
      <c r="M92" s="6">
        <f t="shared" si="11"/>
        <v>0</v>
      </c>
      <c r="N92" s="6">
        <f t="shared" si="7"/>
        <v>0</v>
      </c>
    </row>
    <row r="93" spans="1:14" ht="126" x14ac:dyDescent="0.25">
      <c r="A93" s="5" t="s">
        <v>156</v>
      </c>
      <c r="B93" s="5" t="s">
        <v>50</v>
      </c>
      <c r="C93" s="5" t="s">
        <v>85</v>
      </c>
      <c r="D93" s="6">
        <v>3444</v>
      </c>
      <c r="E93" s="6">
        <f t="shared" si="13"/>
        <v>0</v>
      </c>
      <c r="F93" s="6">
        <v>3444</v>
      </c>
      <c r="G93" s="6">
        <v>0</v>
      </c>
      <c r="H93" s="6">
        <v>0</v>
      </c>
      <c r="I93" s="6">
        <v>0</v>
      </c>
      <c r="J93" s="6">
        <v>0</v>
      </c>
      <c r="K93" s="6">
        <f t="shared" si="12"/>
        <v>3444</v>
      </c>
      <c r="L93" s="6">
        <f t="shared" si="14"/>
        <v>3444</v>
      </c>
      <c r="M93" s="6">
        <f t="shared" si="11"/>
        <v>0</v>
      </c>
      <c r="N93" s="6">
        <f t="shared" si="7"/>
        <v>0</v>
      </c>
    </row>
    <row r="94" spans="1:14" ht="63" x14ac:dyDescent="0.25">
      <c r="A94" s="9">
        <v>531403161</v>
      </c>
      <c r="B94" s="5" t="s">
        <v>50</v>
      </c>
      <c r="C94" s="5" t="s">
        <v>157</v>
      </c>
      <c r="D94" s="6">
        <v>306.27999999999997</v>
      </c>
      <c r="E94" s="6">
        <f t="shared" si="13"/>
        <v>0</v>
      </c>
      <c r="F94" s="6">
        <v>306.27999999999997</v>
      </c>
      <c r="G94" s="6">
        <v>0</v>
      </c>
      <c r="H94" s="6">
        <v>0</v>
      </c>
      <c r="I94" s="6">
        <v>0</v>
      </c>
      <c r="J94" s="6">
        <v>0</v>
      </c>
      <c r="K94" s="6">
        <f t="shared" si="12"/>
        <v>306.27999999999997</v>
      </c>
      <c r="L94" s="6">
        <f t="shared" si="14"/>
        <v>306.27999999999997</v>
      </c>
      <c r="M94" s="6">
        <f t="shared" si="11"/>
        <v>0</v>
      </c>
      <c r="N94" s="6">
        <f t="shared" si="7"/>
        <v>0</v>
      </c>
    </row>
    <row r="95" spans="1:14" ht="63" x14ac:dyDescent="0.25">
      <c r="A95" s="5" t="s">
        <v>158</v>
      </c>
      <c r="B95" s="5" t="s">
        <v>50</v>
      </c>
      <c r="C95" s="5" t="s">
        <v>89</v>
      </c>
      <c r="D95" s="6">
        <v>16500</v>
      </c>
      <c r="E95" s="6">
        <f t="shared" si="13"/>
        <v>0</v>
      </c>
      <c r="F95" s="6">
        <v>16500</v>
      </c>
      <c r="G95" s="6">
        <v>0</v>
      </c>
      <c r="H95" s="6">
        <v>0</v>
      </c>
      <c r="I95" s="6">
        <v>0</v>
      </c>
      <c r="J95" s="6">
        <v>0</v>
      </c>
      <c r="K95" s="6">
        <f>+F95-H95</f>
        <v>16500</v>
      </c>
      <c r="L95" s="6">
        <f>+F95-I95</f>
        <v>16500</v>
      </c>
      <c r="M95" s="6">
        <f t="shared" si="11"/>
        <v>0</v>
      </c>
      <c r="N95" s="6">
        <f t="shared" si="7"/>
        <v>0</v>
      </c>
    </row>
    <row r="96" spans="1:14" ht="126" x14ac:dyDescent="0.25">
      <c r="A96" s="5" t="s">
        <v>159</v>
      </c>
      <c r="B96" s="5" t="s">
        <v>57</v>
      </c>
      <c r="C96" s="5" t="s">
        <v>160</v>
      </c>
      <c r="D96" s="6">
        <v>4900</v>
      </c>
      <c r="E96" s="6">
        <f t="shared" si="13"/>
        <v>0</v>
      </c>
      <c r="F96" s="6">
        <v>4900</v>
      </c>
      <c r="G96" s="6">
        <v>1289.5999999999999</v>
      </c>
      <c r="H96" s="6">
        <v>1289.5999999999999</v>
      </c>
      <c r="I96" s="6">
        <v>1289.5999999999999</v>
      </c>
      <c r="J96" s="6">
        <v>1289.5999999999999</v>
      </c>
      <c r="K96" s="6">
        <f>+F96-H96</f>
        <v>3610.4</v>
      </c>
      <c r="L96" s="6">
        <f>+F96-I96</f>
        <v>3610.4</v>
      </c>
      <c r="M96" s="6">
        <f t="shared" si="11"/>
        <v>0</v>
      </c>
      <c r="N96" s="6">
        <f t="shared" si="7"/>
        <v>26.318367346938771</v>
      </c>
    </row>
    <row r="97" spans="1:14" ht="94.5" x14ac:dyDescent="0.25">
      <c r="A97" s="5" t="s">
        <v>161</v>
      </c>
      <c r="B97" s="5" t="s">
        <v>14</v>
      </c>
      <c r="C97" s="5" t="s">
        <v>65</v>
      </c>
      <c r="D97" s="6">
        <v>12000</v>
      </c>
      <c r="E97" s="6">
        <f t="shared" si="13"/>
        <v>0</v>
      </c>
      <c r="F97" s="6">
        <v>12000</v>
      </c>
      <c r="G97" s="6">
        <v>0</v>
      </c>
      <c r="H97" s="6">
        <v>0</v>
      </c>
      <c r="I97" s="6">
        <v>0</v>
      </c>
      <c r="J97" s="6">
        <v>0</v>
      </c>
      <c r="K97" s="6">
        <f t="shared" si="12"/>
        <v>12000</v>
      </c>
      <c r="L97" s="6">
        <f t="shared" si="14"/>
        <v>12000</v>
      </c>
      <c r="M97" s="6">
        <f t="shared" si="11"/>
        <v>0</v>
      </c>
      <c r="N97" s="6">
        <f t="shared" si="7"/>
        <v>0</v>
      </c>
    </row>
    <row r="98" spans="1:14" ht="63" x14ac:dyDescent="0.25">
      <c r="A98" s="5" t="s">
        <v>162</v>
      </c>
      <c r="B98" s="5" t="s">
        <v>94</v>
      </c>
      <c r="C98" s="5" t="s">
        <v>95</v>
      </c>
      <c r="D98" s="6">
        <v>394057.39</v>
      </c>
      <c r="E98" s="6">
        <f t="shared" si="13"/>
        <v>0</v>
      </c>
      <c r="F98" s="6">
        <v>394057.39</v>
      </c>
      <c r="G98" s="6">
        <v>25239.21</v>
      </c>
      <c r="H98" s="6">
        <v>25239.21</v>
      </c>
      <c r="I98" s="6">
        <v>25239.21</v>
      </c>
      <c r="J98" s="6">
        <v>25239.21</v>
      </c>
      <c r="K98" s="6">
        <f>+F98-H98</f>
        <v>368818.18</v>
      </c>
      <c r="L98" s="6">
        <f>+F98-I98</f>
        <v>368818.18</v>
      </c>
      <c r="M98" s="6">
        <f t="shared" si="11"/>
        <v>0</v>
      </c>
      <c r="N98" s="6">
        <f t="shared" si="7"/>
        <v>6.4049579174241593</v>
      </c>
    </row>
    <row r="99" spans="1:14" ht="110.25" x14ac:dyDescent="0.25">
      <c r="A99" s="9">
        <v>840103161</v>
      </c>
      <c r="B99" s="5" t="s">
        <v>31</v>
      </c>
      <c r="C99" s="5" t="s">
        <v>157</v>
      </c>
      <c r="D99" s="6">
        <v>2152.4499999999998</v>
      </c>
      <c r="E99" s="6">
        <f t="shared" si="13"/>
        <v>0</v>
      </c>
      <c r="F99" s="6">
        <v>2152.4499999999998</v>
      </c>
      <c r="G99" s="6">
        <v>0</v>
      </c>
      <c r="H99" s="6">
        <v>0</v>
      </c>
      <c r="I99" s="6">
        <v>0</v>
      </c>
      <c r="J99" s="6">
        <v>0</v>
      </c>
      <c r="K99" s="6">
        <f>+F99-H99</f>
        <v>2152.4499999999998</v>
      </c>
      <c r="L99" s="6">
        <f>+F99-I99</f>
        <v>2152.4499999999998</v>
      </c>
      <c r="M99" s="6">
        <f t="shared" si="11"/>
        <v>0</v>
      </c>
      <c r="N99" s="6">
        <f t="shared" si="7"/>
        <v>0</v>
      </c>
    </row>
    <row r="100" spans="1:14" ht="110.25" x14ac:dyDescent="0.25">
      <c r="A100" s="9">
        <v>840104161</v>
      </c>
      <c r="B100" s="5" t="s">
        <v>31</v>
      </c>
      <c r="C100" s="5" t="s">
        <v>163</v>
      </c>
      <c r="D100" s="6">
        <v>106184.41</v>
      </c>
      <c r="E100" s="6">
        <f t="shared" si="13"/>
        <v>0</v>
      </c>
      <c r="F100" s="6">
        <v>106184.41</v>
      </c>
      <c r="G100" s="6">
        <v>9684.06</v>
      </c>
      <c r="H100" s="6">
        <v>9684.06</v>
      </c>
      <c r="I100" s="6">
        <v>9684.06</v>
      </c>
      <c r="J100" s="6">
        <v>9684.06</v>
      </c>
      <c r="K100" s="6">
        <f>+F100-H100</f>
        <v>96500.35</v>
      </c>
      <c r="L100" s="6">
        <f>+F100-I100</f>
        <v>96500.35</v>
      </c>
      <c r="M100" s="6">
        <f t="shared" si="11"/>
        <v>0</v>
      </c>
      <c r="N100" s="6">
        <f t="shared" si="7"/>
        <v>9.1200393730115366</v>
      </c>
    </row>
    <row r="101" spans="1:14" ht="110.25" x14ac:dyDescent="0.25">
      <c r="A101" s="5" t="s">
        <v>164</v>
      </c>
      <c r="B101" s="5" t="s">
        <v>97</v>
      </c>
      <c r="C101" s="5" t="s">
        <v>101</v>
      </c>
      <c r="D101" s="6">
        <v>96</v>
      </c>
      <c r="E101" s="6">
        <f t="shared" si="13"/>
        <v>0</v>
      </c>
      <c r="F101" s="6">
        <v>96</v>
      </c>
      <c r="G101" s="6">
        <v>0</v>
      </c>
      <c r="H101" s="6">
        <v>0</v>
      </c>
      <c r="I101" s="6">
        <v>0</v>
      </c>
      <c r="J101" s="6">
        <v>0</v>
      </c>
      <c r="K101" s="6">
        <f t="shared" si="12"/>
        <v>96</v>
      </c>
      <c r="L101" s="6">
        <f t="shared" si="14"/>
        <v>96</v>
      </c>
      <c r="M101" s="6">
        <f t="shared" si="11"/>
        <v>0</v>
      </c>
      <c r="N101" s="6">
        <f t="shared" si="7"/>
        <v>0</v>
      </c>
    </row>
    <row r="102" spans="1:14" ht="110.25" x14ac:dyDescent="0.25">
      <c r="A102" s="9">
        <v>530702181</v>
      </c>
      <c r="B102" s="5" t="s">
        <v>50</v>
      </c>
      <c r="C102" s="5" t="s">
        <v>165</v>
      </c>
      <c r="D102" s="6">
        <v>2162.4</v>
      </c>
      <c r="E102" s="6">
        <f t="shared" si="13"/>
        <v>0</v>
      </c>
      <c r="F102" s="6">
        <v>2162.4</v>
      </c>
      <c r="G102" s="6">
        <v>662.4</v>
      </c>
      <c r="H102" s="6">
        <v>662.4</v>
      </c>
      <c r="I102" s="6">
        <v>662.4</v>
      </c>
      <c r="J102" s="6">
        <v>662.4</v>
      </c>
      <c r="K102" s="6">
        <f>+F102-H102</f>
        <v>1500</v>
      </c>
      <c r="L102" s="6">
        <f t="shared" si="14"/>
        <v>1500</v>
      </c>
      <c r="M102" s="6">
        <f t="shared" si="11"/>
        <v>0</v>
      </c>
      <c r="N102" s="6">
        <f t="shared" si="7"/>
        <v>30.632630410654826</v>
      </c>
    </row>
    <row r="103" spans="1:14" ht="110.25" x14ac:dyDescent="0.25">
      <c r="A103" s="9">
        <v>530704181</v>
      </c>
      <c r="B103" s="5" t="s">
        <v>50</v>
      </c>
      <c r="C103" s="5" t="s">
        <v>166</v>
      </c>
      <c r="D103" s="6">
        <v>1200</v>
      </c>
      <c r="E103" s="6">
        <f t="shared" si="13"/>
        <v>0</v>
      </c>
      <c r="F103" s="6">
        <v>1200</v>
      </c>
      <c r="G103" s="6">
        <v>0</v>
      </c>
      <c r="H103" s="6">
        <v>0</v>
      </c>
      <c r="I103" s="6">
        <v>0</v>
      </c>
      <c r="J103" s="6">
        <v>0</v>
      </c>
      <c r="K103" s="6">
        <f t="shared" si="12"/>
        <v>1200</v>
      </c>
      <c r="L103" s="6">
        <f t="shared" si="14"/>
        <v>1200</v>
      </c>
      <c r="M103" s="6">
        <f t="shared" si="11"/>
        <v>0</v>
      </c>
      <c r="N103" s="6">
        <v>0</v>
      </c>
    </row>
    <row r="104" spans="1:14" ht="110.25" x14ac:dyDescent="0.25">
      <c r="A104" s="9">
        <v>840107181</v>
      </c>
      <c r="B104" s="5" t="s">
        <v>97</v>
      </c>
      <c r="C104" s="5" t="s">
        <v>101</v>
      </c>
      <c r="D104" s="6">
        <v>4800</v>
      </c>
      <c r="E104" s="6">
        <f t="shared" si="13"/>
        <v>0</v>
      </c>
      <c r="F104" s="6">
        <v>4800</v>
      </c>
      <c r="G104" s="6">
        <v>0</v>
      </c>
      <c r="H104" s="6">
        <v>0</v>
      </c>
      <c r="I104" s="6">
        <v>0</v>
      </c>
      <c r="J104" s="6">
        <v>0</v>
      </c>
      <c r="K104" s="6">
        <f t="shared" si="12"/>
        <v>4800</v>
      </c>
      <c r="L104" s="6">
        <f t="shared" si="14"/>
        <v>4800</v>
      </c>
      <c r="M104" s="6">
        <f t="shared" si="11"/>
        <v>0</v>
      </c>
      <c r="N104" s="6">
        <f t="shared" si="7"/>
        <v>0</v>
      </c>
    </row>
    <row r="105" spans="1:14" ht="126" x14ac:dyDescent="0.25">
      <c r="A105" s="9">
        <v>570102191</v>
      </c>
      <c r="B105" s="5" t="s">
        <v>57</v>
      </c>
      <c r="C105" s="5" t="s">
        <v>160</v>
      </c>
      <c r="D105" s="6">
        <v>4000</v>
      </c>
      <c r="E105" s="6">
        <f t="shared" si="13"/>
        <v>0</v>
      </c>
      <c r="F105" s="6">
        <v>4000</v>
      </c>
      <c r="G105" s="6">
        <v>0</v>
      </c>
      <c r="H105" s="6">
        <v>0</v>
      </c>
      <c r="I105" s="6">
        <v>0</v>
      </c>
      <c r="J105" s="6">
        <v>0</v>
      </c>
      <c r="K105" s="6">
        <f t="shared" si="12"/>
        <v>4000</v>
      </c>
      <c r="L105" s="6">
        <f t="shared" si="14"/>
        <v>4000</v>
      </c>
      <c r="M105" s="6">
        <f t="shared" si="11"/>
        <v>0</v>
      </c>
      <c r="N105" s="6">
        <f t="shared" si="7"/>
        <v>0</v>
      </c>
    </row>
    <row r="106" spans="1:14" ht="63" x14ac:dyDescent="0.25">
      <c r="A106" s="9">
        <v>570201191</v>
      </c>
      <c r="B106" s="5" t="s">
        <v>57</v>
      </c>
      <c r="C106" s="5" t="s">
        <v>58</v>
      </c>
      <c r="D106" s="6">
        <v>8000</v>
      </c>
      <c r="E106" s="6">
        <f t="shared" si="13"/>
        <v>0</v>
      </c>
      <c r="F106" s="6">
        <v>8000</v>
      </c>
      <c r="G106" s="6">
        <v>0</v>
      </c>
      <c r="H106" s="6">
        <v>0</v>
      </c>
      <c r="I106" s="6">
        <v>0</v>
      </c>
      <c r="J106" s="6">
        <v>0</v>
      </c>
      <c r="K106" s="6">
        <f t="shared" si="12"/>
        <v>8000</v>
      </c>
      <c r="L106" s="6">
        <f t="shared" si="14"/>
        <v>8000</v>
      </c>
      <c r="M106" s="6">
        <f t="shared" si="11"/>
        <v>0</v>
      </c>
      <c r="N106" s="6">
        <f t="shared" si="7"/>
        <v>0</v>
      </c>
    </row>
    <row r="107" spans="1:14" ht="110.25" x14ac:dyDescent="0.25">
      <c r="A107" s="9">
        <v>840103191</v>
      </c>
      <c r="B107" s="5" t="s">
        <v>97</v>
      </c>
      <c r="C107" s="5" t="s">
        <v>60</v>
      </c>
      <c r="D107" s="6">
        <v>1000</v>
      </c>
      <c r="E107" s="6">
        <f t="shared" si="13"/>
        <v>0</v>
      </c>
      <c r="F107" s="6">
        <v>1000</v>
      </c>
      <c r="G107" s="6">
        <v>0</v>
      </c>
      <c r="H107" s="6">
        <v>0</v>
      </c>
      <c r="I107" s="6">
        <v>0</v>
      </c>
      <c r="J107" s="6">
        <v>0</v>
      </c>
      <c r="K107" s="6">
        <f t="shared" si="12"/>
        <v>1000</v>
      </c>
      <c r="L107" s="6">
        <f t="shared" si="14"/>
        <v>1000</v>
      </c>
      <c r="M107" s="6">
        <f t="shared" si="11"/>
        <v>0</v>
      </c>
      <c r="N107" s="6">
        <v>0</v>
      </c>
    </row>
    <row r="108" spans="1:14" ht="378" x14ac:dyDescent="0.25">
      <c r="A108" s="9" t="s">
        <v>167</v>
      </c>
      <c r="B108" s="5" t="s">
        <v>50</v>
      </c>
      <c r="C108" s="5" t="s">
        <v>108</v>
      </c>
      <c r="D108" s="6">
        <v>500</v>
      </c>
      <c r="E108" s="6">
        <f t="shared" si="13"/>
        <v>0</v>
      </c>
      <c r="F108" s="6">
        <v>500</v>
      </c>
      <c r="G108" s="6">
        <v>0</v>
      </c>
      <c r="H108" s="6">
        <v>0</v>
      </c>
      <c r="I108" s="6">
        <v>0</v>
      </c>
      <c r="J108" s="6">
        <v>0</v>
      </c>
      <c r="K108" s="6">
        <f t="shared" si="12"/>
        <v>500</v>
      </c>
      <c r="L108" s="6">
        <f t="shared" si="14"/>
        <v>500</v>
      </c>
      <c r="M108" s="6">
        <f t="shared" si="11"/>
        <v>0</v>
      </c>
      <c r="N108" s="6">
        <v>0</v>
      </c>
    </row>
    <row r="109" spans="1:14" ht="63" x14ac:dyDescent="0.25">
      <c r="A109" s="5" t="s">
        <v>168</v>
      </c>
      <c r="B109" s="5" t="s">
        <v>50</v>
      </c>
      <c r="C109" s="5" t="s">
        <v>110</v>
      </c>
      <c r="D109" s="6">
        <v>3625</v>
      </c>
      <c r="E109" s="6">
        <f t="shared" si="13"/>
        <v>0</v>
      </c>
      <c r="F109" s="6">
        <v>3625</v>
      </c>
      <c r="G109" s="6">
        <v>0</v>
      </c>
      <c r="H109" s="6">
        <v>0</v>
      </c>
      <c r="I109" s="6">
        <v>0</v>
      </c>
      <c r="J109" s="6">
        <v>0</v>
      </c>
      <c r="K109" s="6">
        <f t="shared" si="12"/>
        <v>3625</v>
      </c>
      <c r="L109" s="6">
        <f t="shared" si="14"/>
        <v>3625</v>
      </c>
      <c r="M109" s="6">
        <f t="shared" si="11"/>
        <v>0</v>
      </c>
      <c r="N109" s="6">
        <v>0</v>
      </c>
    </row>
    <row r="110" spans="1:14" ht="78.75" x14ac:dyDescent="0.25">
      <c r="A110" s="5" t="s">
        <v>169</v>
      </c>
      <c r="B110" s="5" t="s">
        <v>50</v>
      </c>
      <c r="C110" s="5" t="s">
        <v>82</v>
      </c>
      <c r="D110" s="6">
        <v>6000</v>
      </c>
      <c r="E110" s="6">
        <f t="shared" si="13"/>
        <v>0</v>
      </c>
      <c r="F110" s="6">
        <v>6000</v>
      </c>
      <c r="G110" s="6">
        <v>2824</v>
      </c>
      <c r="H110" s="6">
        <v>2824</v>
      </c>
      <c r="I110" s="6">
        <v>2824</v>
      </c>
      <c r="J110" s="6">
        <v>2824</v>
      </c>
      <c r="K110" s="6">
        <f>+F110-H110</f>
        <v>3176</v>
      </c>
      <c r="L110" s="6">
        <f>+F110-I110</f>
        <v>3176</v>
      </c>
      <c r="M110" s="6">
        <f t="shared" si="11"/>
        <v>0</v>
      </c>
      <c r="N110" s="6">
        <f>+(I110*100)/F110</f>
        <v>47.06666666666667</v>
      </c>
    </row>
    <row r="111" spans="1:14" ht="63" x14ac:dyDescent="0.25">
      <c r="A111" s="5" t="s">
        <v>170</v>
      </c>
      <c r="B111" s="5" t="s">
        <v>50</v>
      </c>
      <c r="C111" s="5" t="s">
        <v>171</v>
      </c>
      <c r="D111" s="6">
        <v>3320</v>
      </c>
      <c r="E111" s="6">
        <f t="shared" si="13"/>
        <v>0</v>
      </c>
      <c r="F111" s="6">
        <v>3320</v>
      </c>
      <c r="G111" s="6">
        <v>0</v>
      </c>
      <c r="H111" s="6">
        <v>0</v>
      </c>
      <c r="I111" s="6">
        <v>0</v>
      </c>
      <c r="J111" s="6">
        <v>0</v>
      </c>
      <c r="K111" s="6">
        <f t="shared" si="12"/>
        <v>3320</v>
      </c>
      <c r="L111" s="6">
        <f t="shared" si="14"/>
        <v>3320</v>
      </c>
      <c r="M111" s="6">
        <f t="shared" si="11"/>
        <v>0</v>
      </c>
      <c r="N111" s="6">
        <v>0</v>
      </c>
    </row>
    <row r="112" spans="1:14" ht="236.25" x14ac:dyDescent="0.25">
      <c r="A112" s="5" t="s">
        <v>172</v>
      </c>
      <c r="B112" s="5" t="s">
        <v>50</v>
      </c>
      <c r="C112" s="5" t="s">
        <v>173</v>
      </c>
      <c r="D112" s="6">
        <v>5425</v>
      </c>
      <c r="E112" s="6">
        <f t="shared" si="13"/>
        <v>0</v>
      </c>
      <c r="F112" s="6">
        <v>5425</v>
      </c>
      <c r="G112" s="6">
        <v>0</v>
      </c>
      <c r="H112" s="6">
        <v>0</v>
      </c>
      <c r="I112" s="6">
        <v>0</v>
      </c>
      <c r="J112" s="6">
        <v>0</v>
      </c>
      <c r="K112" s="6">
        <f t="shared" si="12"/>
        <v>5425</v>
      </c>
      <c r="L112" s="6">
        <f t="shared" si="14"/>
        <v>5425</v>
      </c>
      <c r="M112" s="6">
        <f t="shared" si="11"/>
        <v>0</v>
      </c>
      <c r="N112" s="6">
        <f>+(I112*100)/F112</f>
        <v>0</v>
      </c>
    </row>
    <row r="113" spans="1:14" ht="63" x14ac:dyDescent="0.25">
      <c r="A113" s="9">
        <v>530804211</v>
      </c>
      <c r="B113" s="5" t="s">
        <v>50</v>
      </c>
      <c r="C113" s="5" t="s">
        <v>174</v>
      </c>
      <c r="D113" s="6">
        <v>6679.52</v>
      </c>
      <c r="E113" s="6">
        <f t="shared" si="13"/>
        <v>0</v>
      </c>
      <c r="F113" s="6">
        <v>6679.52</v>
      </c>
      <c r="G113" s="6">
        <v>0</v>
      </c>
      <c r="H113" s="6">
        <v>0</v>
      </c>
      <c r="I113" s="6">
        <v>0</v>
      </c>
      <c r="J113" s="6">
        <v>0</v>
      </c>
      <c r="K113" s="6">
        <f>+F113-H113</f>
        <v>6679.52</v>
      </c>
      <c r="L113" s="6">
        <f>+F113-I113</f>
        <v>6679.52</v>
      </c>
      <c r="M113" s="6">
        <f t="shared" si="11"/>
        <v>0</v>
      </c>
      <c r="N113" s="6">
        <f>+(I113*100)/F113</f>
        <v>0</v>
      </c>
    </row>
    <row r="114" spans="1:14" ht="94.5" x14ac:dyDescent="0.25">
      <c r="A114" s="5" t="s">
        <v>175</v>
      </c>
      <c r="B114" s="5" t="s">
        <v>50</v>
      </c>
      <c r="C114" s="5" t="s">
        <v>176</v>
      </c>
      <c r="D114" s="6">
        <v>27312.5</v>
      </c>
      <c r="E114" s="6">
        <f t="shared" si="13"/>
        <v>0</v>
      </c>
      <c r="F114" s="6">
        <v>27312.5</v>
      </c>
      <c r="G114" s="6">
        <v>0</v>
      </c>
      <c r="H114" s="6">
        <v>0</v>
      </c>
      <c r="I114" s="6">
        <v>0</v>
      </c>
      <c r="J114" s="6">
        <v>0</v>
      </c>
      <c r="K114" s="6">
        <f t="shared" si="12"/>
        <v>27312.5</v>
      </c>
      <c r="L114" s="6">
        <f t="shared" si="14"/>
        <v>27312.5</v>
      </c>
      <c r="M114" s="6">
        <f t="shared" si="11"/>
        <v>0</v>
      </c>
      <c r="N114" s="6">
        <v>0</v>
      </c>
    </row>
    <row r="115" spans="1:14" ht="63" x14ac:dyDescent="0.25">
      <c r="A115" s="5" t="s">
        <v>177</v>
      </c>
      <c r="B115" s="5" t="s">
        <v>57</v>
      </c>
      <c r="C115" s="5" t="s">
        <v>64</v>
      </c>
      <c r="D115" s="6">
        <v>600</v>
      </c>
      <c r="E115" s="6">
        <f t="shared" si="13"/>
        <v>0</v>
      </c>
      <c r="F115" s="6">
        <v>600</v>
      </c>
      <c r="G115" s="6">
        <v>0</v>
      </c>
      <c r="H115" s="6">
        <v>0</v>
      </c>
      <c r="I115" s="6">
        <v>0</v>
      </c>
      <c r="J115" s="6">
        <v>0</v>
      </c>
      <c r="K115" s="6">
        <f t="shared" si="12"/>
        <v>600</v>
      </c>
      <c r="L115" s="6">
        <f t="shared" si="14"/>
        <v>600</v>
      </c>
      <c r="M115" s="6">
        <f t="shared" si="11"/>
        <v>0</v>
      </c>
      <c r="N115" s="6">
        <f t="shared" ref="N115:N119" si="15">+(I115*100)/F115</f>
        <v>0</v>
      </c>
    </row>
    <row r="116" spans="1:14" ht="110.25" x14ac:dyDescent="0.25">
      <c r="A116" s="5" t="s">
        <v>178</v>
      </c>
      <c r="B116" s="5" t="s">
        <v>14</v>
      </c>
      <c r="C116" s="5" t="s">
        <v>127</v>
      </c>
      <c r="D116" s="6">
        <v>600</v>
      </c>
      <c r="E116" s="6">
        <f t="shared" si="13"/>
        <v>0</v>
      </c>
      <c r="F116" s="6">
        <v>600</v>
      </c>
      <c r="G116" s="6">
        <v>0</v>
      </c>
      <c r="H116" s="6">
        <v>0</v>
      </c>
      <c r="I116" s="6">
        <v>0</v>
      </c>
      <c r="J116" s="6">
        <v>0</v>
      </c>
      <c r="K116" s="6">
        <f>+F116-H116</f>
        <v>600</v>
      </c>
      <c r="L116" s="6">
        <f t="shared" si="14"/>
        <v>600</v>
      </c>
      <c r="M116" s="6">
        <f t="shared" si="11"/>
        <v>0</v>
      </c>
      <c r="N116" s="6">
        <f t="shared" si="15"/>
        <v>0</v>
      </c>
    </row>
    <row r="117" spans="1:14" ht="94.5" x14ac:dyDescent="0.25">
      <c r="A117" s="5" t="s">
        <v>179</v>
      </c>
      <c r="B117" s="5" t="s">
        <v>14</v>
      </c>
      <c r="C117" s="5" t="s">
        <v>129</v>
      </c>
      <c r="D117" s="6">
        <v>600</v>
      </c>
      <c r="E117" s="6">
        <f t="shared" si="13"/>
        <v>0</v>
      </c>
      <c r="F117" s="6">
        <v>600</v>
      </c>
      <c r="G117" s="6">
        <v>0</v>
      </c>
      <c r="H117" s="6">
        <v>0</v>
      </c>
      <c r="I117" s="6">
        <v>0</v>
      </c>
      <c r="J117" s="6">
        <v>0</v>
      </c>
      <c r="K117" s="6">
        <f t="shared" si="12"/>
        <v>600</v>
      </c>
      <c r="L117" s="6">
        <f t="shared" si="14"/>
        <v>600</v>
      </c>
      <c r="M117" s="6">
        <f t="shared" si="11"/>
        <v>0</v>
      </c>
      <c r="N117" s="6">
        <f t="shared" si="15"/>
        <v>0</v>
      </c>
    </row>
    <row r="118" spans="1:14" ht="63" x14ac:dyDescent="0.25">
      <c r="A118" s="5" t="s">
        <v>180</v>
      </c>
      <c r="B118" s="5" t="s">
        <v>50</v>
      </c>
      <c r="C118" s="5" t="s">
        <v>55</v>
      </c>
      <c r="D118" s="6">
        <v>9000</v>
      </c>
      <c r="E118" s="6">
        <f t="shared" si="13"/>
        <v>0</v>
      </c>
      <c r="F118" s="6">
        <v>9000</v>
      </c>
      <c r="G118" s="6">
        <v>0</v>
      </c>
      <c r="H118" s="6">
        <v>0</v>
      </c>
      <c r="I118" s="6">
        <v>0</v>
      </c>
      <c r="J118" s="6">
        <v>0</v>
      </c>
      <c r="K118" s="6">
        <f t="shared" si="12"/>
        <v>9000</v>
      </c>
      <c r="L118" s="6">
        <f t="shared" si="14"/>
        <v>9000</v>
      </c>
      <c r="M118" s="6">
        <f t="shared" si="11"/>
        <v>0</v>
      </c>
      <c r="N118" s="6">
        <f t="shared" si="15"/>
        <v>0</v>
      </c>
    </row>
    <row r="119" spans="1:14" ht="63" x14ac:dyDescent="0.25">
      <c r="A119" s="5" t="s">
        <v>181</v>
      </c>
      <c r="B119" s="5" t="s">
        <v>50</v>
      </c>
      <c r="C119" s="5" t="s">
        <v>87</v>
      </c>
      <c r="D119" s="6">
        <v>6000</v>
      </c>
      <c r="E119" s="6">
        <f t="shared" si="13"/>
        <v>0</v>
      </c>
      <c r="F119" s="6">
        <v>6000</v>
      </c>
      <c r="G119" s="6">
        <v>0</v>
      </c>
      <c r="H119" s="6">
        <v>0</v>
      </c>
      <c r="I119" s="6">
        <v>0</v>
      </c>
      <c r="J119" s="6">
        <v>0</v>
      </c>
      <c r="K119" s="6">
        <f t="shared" si="12"/>
        <v>6000</v>
      </c>
      <c r="L119" s="6">
        <f t="shared" si="14"/>
        <v>6000</v>
      </c>
      <c r="M119" s="6">
        <f t="shared" si="11"/>
        <v>0</v>
      </c>
      <c r="N119" s="6">
        <f t="shared" si="15"/>
        <v>0</v>
      </c>
    </row>
  </sheetData>
  <conditionalFormatting sqref="A1:A119">
    <cfRule type="duplicateValues" dxfId="19" priority="1"/>
    <cfRule type="duplicateValues" dxfId="18" priority="2"/>
    <cfRule type="duplicateValues" dxfId="17" priority="3"/>
  </conditionalFormatting>
  <conditionalFormatting sqref="A1:A119">
    <cfRule type="duplicateValues" dxfId="16" priority="4"/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</conditionalFormatting>
  <conditionalFormatting sqref="A1:A83"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  <cfRule type="duplicateValues" dxfId="2" priority="18"/>
    <cfRule type="duplicateValues" dxfId="1" priority="19"/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TESORERÍA</dc:creator>
  <cp:lastModifiedBy>TESORERÍA</cp:lastModifiedBy>
  <dcterms:created xsi:type="dcterms:W3CDTF">2026-02-12T17:28:24Z</dcterms:created>
  <dcterms:modified xsi:type="dcterms:W3CDTF">2026-02-12T17:28:36Z</dcterms:modified>
</cp:coreProperties>
</file>